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1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<sst xmlns="http://schemas.openxmlformats.org/spreadsheetml/2006/main" count="246" uniqueCount="158">
  <si>
    <t>排名</t>
  </si>
  <si>
    <t>学号</t>
  </si>
  <si>
    <t>姓名</t>
  </si>
  <si>
    <t>所学专业</t>
  </si>
  <si>
    <t>平均学分绩点</t>
  </si>
  <si>
    <t>英  语</t>
  </si>
  <si>
    <t>数学成绩</t>
  </si>
  <si>
    <t>主干课成绩</t>
  </si>
  <si>
    <t>学年论文成绩</t>
  </si>
  <si>
    <t>平时成绩</t>
  </si>
  <si>
    <t>奖励分</t>
  </si>
  <si>
    <t>笔试成绩</t>
  </si>
  <si>
    <t>综合成绩</t>
  </si>
  <si>
    <t>面试成绩</t>
  </si>
  <si>
    <t>推免最后成绩</t>
  </si>
  <si>
    <t>四级</t>
  </si>
  <si>
    <t>六级</t>
  </si>
  <si>
    <t>平时</t>
  </si>
  <si>
    <t>一</t>
  </si>
  <si>
    <t>二</t>
  </si>
  <si>
    <t>三</t>
  </si>
  <si>
    <t>周嘉琳</t>
  </si>
  <si>
    <t>金融学</t>
  </si>
  <si>
    <t>3.85</t>
  </si>
  <si>
    <t>91.49</t>
  </si>
  <si>
    <t>张珂</t>
  </si>
  <si>
    <t>3.80</t>
  </si>
  <si>
    <t>90.55</t>
  </si>
  <si>
    <t>张颖烨</t>
  </si>
  <si>
    <t>3.89</t>
  </si>
  <si>
    <t>武琳琳</t>
  </si>
  <si>
    <t>90.64</t>
  </si>
  <si>
    <t>申悦</t>
  </si>
  <si>
    <t>3.81</t>
  </si>
  <si>
    <t>90.72</t>
  </si>
  <si>
    <t>何贝贝</t>
  </si>
  <si>
    <t>田雅</t>
  </si>
  <si>
    <t>3.74</t>
  </si>
  <si>
    <t>89.90</t>
  </si>
  <si>
    <t>朱珍珍</t>
  </si>
  <si>
    <t>89.63</t>
  </si>
  <si>
    <t>王昌耀</t>
  </si>
  <si>
    <t>3.67</t>
  </si>
  <si>
    <t>88.41</t>
  </si>
  <si>
    <t>王悦</t>
  </si>
  <si>
    <t>3.73</t>
  </si>
  <si>
    <t>89.21</t>
  </si>
  <si>
    <t>郑萌萌</t>
  </si>
  <si>
    <t>3.82</t>
  </si>
  <si>
    <t>90.54</t>
  </si>
  <si>
    <t>王腾飞</t>
  </si>
  <si>
    <t>3.76</t>
  </si>
  <si>
    <t>89.13</t>
  </si>
  <si>
    <t>苏姣</t>
  </si>
  <si>
    <t>90.22</t>
  </si>
  <si>
    <t>刘涵湫</t>
  </si>
  <si>
    <t>88.47</t>
  </si>
  <si>
    <t>查丽芬</t>
  </si>
  <si>
    <t>89.54</t>
  </si>
  <si>
    <t>金婷</t>
  </si>
  <si>
    <t>3.71</t>
  </si>
  <si>
    <t>89.14</t>
  </si>
  <si>
    <t>林佳蓉</t>
  </si>
  <si>
    <t>CFA</t>
  </si>
  <si>
    <t>3.84</t>
  </si>
  <si>
    <t>91.26</t>
  </si>
  <si>
    <t>王银瑞</t>
  </si>
  <si>
    <t>89.27</t>
  </si>
  <si>
    <t>秦童</t>
  </si>
  <si>
    <t>88.80</t>
  </si>
  <si>
    <t>邓芳</t>
  </si>
  <si>
    <t>3.66</t>
  </si>
  <si>
    <t>87.98</t>
  </si>
  <si>
    <t>陈锦强</t>
  </si>
  <si>
    <t>3.64</t>
  </si>
  <si>
    <t>87.50</t>
  </si>
  <si>
    <t>钟天皓</t>
  </si>
  <si>
    <t>保险学</t>
  </si>
  <si>
    <t>3.68</t>
  </si>
  <si>
    <t>88.97</t>
  </si>
  <si>
    <t>吴妍铭</t>
  </si>
  <si>
    <t>88.51</t>
  </si>
  <si>
    <t>池璐</t>
  </si>
  <si>
    <t>89.40</t>
  </si>
  <si>
    <t>胡安琪</t>
  </si>
  <si>
    <t>89.37</t>
  </si>
  <si>
    <t>周鑫</t>
  </si>
  <si>
    <t>投资学</t>
  </si>
  <si>
    <t>3.87</t>
  </si>
  <si>
    <t>90.88</t>
  </si>
  <si>
    <t>丁冀彤</t>
  </si>
  <si>
    <t>3.90</t>
  </si>
  <si>
    <t>91.57</t>
  </si>
  <si>
    <t>李英</t>
  </si>
  <si>
    <t>3.77</t>
  </si>
  <si>
    <t>曹今盛</t>
  </si>
  <si>
    <t>90.49</t>
  </si>
  <si>
    <t>马燕君</t>
  </si>
  <si>
    <t>88.72</t>
  </si>
  <si>
    <t>张硕</t>
  </si>
  <si>
    <t>3.86</t>
  </si>
  <si>
    <t>91.03</t>
  </si>
  <si>
    <t>郭攀可</t>
  </si>
  <si>
    <t>3.88</t>
  </si>
  <si>
    <t>91.82</t>
  </si>
  <si>
    <t>赵瑞金</t>
  </si>
  <si>
    <t>3.72</t>
  </si>
  <si>
    <t>89.24</t>
  </si>
  <si>
    <t>朱靓玉</t>
  </si>
  <si>
    <t>89.02</t>
  </si>
  <si>
    <t>刘洋</t>
  </si>
  <si>
    <t>倪泽楷</t>
  </si>
  <si>
    <t>房地产</t>
  </si>
  <si>
    <t>3.78</t>
  </si>
  <si>
    <t>89.81</t>
  </si>
  <si>
    <t>陈兆熙</t>
  </si>
  <si>
    <t>89.50</t>
  </si>
  <si>
    <t>武晓青</t>
  </si>
  <si>
    <t>3.54</t>
  </si>
  <si>
    <t>86.82</t>
  </si>
  <si>
    <t>李美姣</t>
  </si>
  <si>
    <t>89.58</t>
  </si>
  <si>
    <t>袁雅</t>
  </si>
  <si>
    <t>工程管理</t>
  </si>
  <si>
    <t>91.42</t>
  </si>
  <si>
    <t>易媛</t>
  </si>
  <si>
    <t>90.83</t>
  </si>
  <si>
    <t>申宁</t>
  </si>
  <si>
    <t>3.69</t>
  </si>
  <si>
    <t>严菁辰</t>
  </si>
  <si>
    <t>3.70</t>
  </si>
  <si>
    <t>88.81</t>
  </si>
  <si>
    <t>胡单波</t>
  </si>
  <si>
    <t>国金</t>
  </si>
  <si>
    <t>88.08</t>
  </si>
  <si>
    <t>戚钰</t>
  </si>
  <si>
    <t>金融工程</t>
  </si>
  <si>
    <t>3.94</t>
  </si>
  <si>
    <t>93.19</t>
  </si>
  <si>
    <t>王浩博</t>
  </si>
  <si>
    <t>3.83</t>
  </si>
  <si>
    <t>90.75</t>
  </si>
  <si>
    <t>杨张阳</t>
  </si>
  <si>
    <t>91.77</t>
  </si>
  <si>
    <t>高申瑞</t>
  </si>
  <si>
    <t>91.93</t>
  </si>
  <si>
    <t>郑彬杰</t>
  </si>
  <si>
    <t>91.05</t>
  </si>
  <si>
    <t>罗杨端</t>
  </si>
  <si>
    <t>3.79</t>
  </si>
  <si>
    <t>89.78</t>
  </si>
  <si>
    <t>特殊人才</t>
  </si>
  <si>
    <t>序号</t>
  </si>
  <si>
    <t>郝彬凯</t>
  </si>
  <si>
    <t>3.46</t>
  </si>
  <si>
    <t>86.25</t>
  </si>
  <si>
    <t xml:space="preserve"> </t>
  </si>
  <si>
    <t>金融学院推荐2016届优秀本科毕业生免试攻读硕士学位研究生名单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</si>
</sst>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17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7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3" borderId="10" xfId="4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4" fillId="33" borderId="11" xfId="4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33" borderId="10" xfId="4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33" borderId="11" xfId="4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78"/>
  <sheetViews>
    <sheetView tabSelected="1" zoomScaleSheetLayoutView="100" zoomScalePageLayoutView="0" workbookViewId="0" topLeftCell="A13">
      <selection activeCell="R5" sqref="R5"/>
    </sheetView>
  </sheetViews>
  <sheetFormatPr defaultColWidth="9.00390625" defaultRowHeight="14.25"/>
  <cols>
    <col min="1" max="1" width="4.00390625" style="5" customWidth="1"/>
    <col min="2" max="2" width="11.50390625" style="5" customWidth="1"/>
    <col min="3" max="3" width="7.00390625" style="5" customWidth="1"/>
    <col min="4" max="4" width="8.875" style="5" customWidth="1"/>
    <col min="5" max="5" width="6.50390625" style="5" customWidth="1"/>
    <col min="6" max="7" width="4.625" style="5" customWidth="1"/>
    <col min="8" max="9" width="6.375" style="5" customWidth="1"/>
    <col min="10" max="12" width="3.375" style="5" customWidth="1"/>
    <col min="13" max="13" width="5.375" style="5" customWidth="1"/>
    <col min="14" max="15" width="6.375" style="5" customWidth="1"/>
    <col min="16" max="16" width="4.625" style="5" customWidth="1"/>
    <col min="17" max="17" width="8.375" style="5" customWidth="1"/>
    <col min="18" max="18" width="6.625" style="5" customWidth="1"/>
    <col min="19" max="19" width="8.375" style="5" customWidth="1"/>
    <col min="20" max="252" width="9.00390625" style="4" customWidth="1"/>
  </cols>
  <sheetData>
    <row r="1" spans="1:252" s="1" customFormat="1" ht="30.75" customHeight="1">
      <c r="A1" s="11" t="s">
        <v>157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s="2" customFormat="1" ht="24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/>
      <c r="H2" s="12"/>
      <c r="I2" s="12" t="s">
        <v>6</v>
      </c>
      <c r="J2" s="12" t="s">
        <v>7</v>
      </c>
      <c r="K2" s="12"/>
      <c r="L2" s="12"/>
      <c r="M2" s="12" t="s">
        <v>8</v>
      </c>
      <c r="N2" s="12" t="s">
        <v>9</v>
      </c>
      <c r="O2" s="12" t="s">
        <v>10</v>
      </c>
      <c r="P2" s="12" t="s">
        <v>11</v>
      </c>
      <c r="Q2" s="12" t="s">
        <v>12</v>
      </c>
      <c r="R2" s="12" t="s">
        <v>13</v>
      </c>
      <c r="S2" s="12" t="s">
        <v>14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2" customFormat="1" ht="18" customHeight="1">
      <c r="A3" s="12"/>
      <c r="B3" s="12"/>
      <c r="C3" s="12"/>
      <c r="D3" s="12"/>
      <c r="E3" s="12"/>
      <c r="F3" s="6" t="s">
        <v>15</v>
      </c>
      <c r="G3" s="6" t="s">
        <v>16</v>
      </c>
      <c r="H3" s="6" t="s">
        <v>17</v>
      </c>
      <c r="I3" s="12"/>
      <c r="J3" s="6" t="s">
        <v>18</v>
      </c>
      <c r="K3" s="6" t="s">
        <v>19</v>
      </c>
      <c r="L3" s="6" t="s">
        <v>20</v>
      </c>
      <c r="M3" s="12"/>
      <c r="N3" s="12"/>
      <c r="O3" s="12"/>
      <c r="P3" s="12"/>
      <c r="Q3" s="12"/>
      <c r="R3" s="12"/>
      <c r="S3" s="1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19" s="3" customFormat="1" ht="13.5">
      <c r="A4" s="7">
        <v>1</v>
      </c>
      <c r="B4" s="7">
        <v>1202040116</v>
      </c>
      <c r="C4" s="7" t="s">
        <v>21</v>
      </c>
      <c r="D4" s="7" t="s">
        <v>22</v>
      </c>
      <c r="E4" s="7" t="s">
        <v>23</v>
      </c>
      <c r="F4" s="7">
        <v>621</v>
      </c>
      <c r="G4" s="7">
        <v>576</v>
      </c>
      <c r="H4" s="7">
        <v>89.75</v>
      </c>
      <c r="I4" s="7">
        <v>95</v>
      </c>
      <c r="J4" s="7">
        <v>94</v>
      </c>
      <c r="K4" s="7">
        <v>94</v>
      </c>
      <c r="L4" s="7">
        <v>96</v>
      </c>
      <c r="M4" s="7">
        <v>92</v>
      </c>
      <c r="N4" s="7" t="s">
        <v>24</v>
      </c>
      <c r="O4" s="7">
        <v>17.5</v>
      </c>
      <c r="P4" s="7">
        <v>90</v>
      </c>
      <c r="Q4" s="9">
        <f aca="true" t="shared" si="0" ref="Q4:Q19">(N4+O4)*0.7+P4*0.3</f>
        <v>103.29299999999999</v>
      </c>
      <c r="R4" s="7">
        <v>87.33</v>
      </c>
      <c r="S4" s="9">
        <f aca="true" t="shared" si="1" ref="S4:S19">Q4*0.8+R4*0.2</f>
        <v>100.10040000000001</v>
      </c>
    </row>
    <row r="5" spans="1:19" s="3" customFormat="1" ht="13.5">
      <c r="A5" s="7">
        <v>2</v>
      </c>
      <c r="B5" s="7">
        <v>1203010128</v>
      </c>
      <c r="C5" s="7" t="s">
        <v>25</v>
      </c>
      <c r="D5" s="7" t="s">
        <v>22</v>
      </c>
      <c r="E5" s="7" t="s">
        <v>26</v>
      </c>
      <c r="F5" s="7">
        <v>661</v>
      </c>
      <c r="G5" s="7">
        <v>566</v>
      </c>
      <c r="H5" s="7">
        <v>87.75</v>
      </c>
      <c r="I5" s="7">
        <v>92.75</v>
      </c>
      <c r="J5" s="7">
        <v>91</v>
      </c>
      <c r="K5" s="7">
        <v>96</v>
      </c>
      <c r="L5" s="7">
        <v>96</v>
      </c>
      <c r="M5" s="7">
        <v>91</v>
      </c>
      <c r="N5" s="7" t="s">
        <v>27</v>
      </c>
      <c r="O5" s="7">
        <v>18.25</v>
      </c>
      <c r="P5" s="7">
        <v>68</v>
      </c>
      <c r="Q5" s="9">
        <f t="shared" si="0"/>
        <v>96.56</v>
      </c>
      <c r="R5" s="7">
        <v>87.67</v>
      </c>
      <c r="S5" s="9">
        <f t="shared" si="1"/>
        <v>94.78200000000001</v>
      </c>
    </row>
    <row r="6" spans="1:19" s="3" customFormat="1" ht="13.5">
      <c r="A6" s="7">
        <v>3</v>
      </c>
      <c r="B6" s="7">
        <v>1203010210</v>
      </c>
      <c r="C6" s="7" t="s">
        <v>28</v>
      </c>
      <c r="D6" s="7" t="s">
        <v>22</v>
      </c>
      <c r="E6" s="7" t="s">
        <v>29</v>
      </c>
      <c r="F6" s="7">
        <v>633</v>
      </c>
      <c r="G6" s="7">
        <v>557</v>
      </c>
      <c r="H6" s="7">
        <v>90.75</v>
      </c>
      <c r="I6" s="7">
        <v>94.75</v>
      </c>
      <c r="J6" s="7">
        <v>89</v>
      </c>
      <c r="K6" s="7">
        <v>93</v>
      </c>
      <c r="L6" s="7">
        <v>96</v>
      </c>
      <c r="M6" s="7">
        <v>90</v>
      </c>
      <c r="N6" s="7">
        <v>92</v>
      </c>
      <c r="O6" s="7">
        <v>6.75</v>
      </c>
      <c r="P6" s="7">
        <v>89</v>
      </c>
      <c r="Q6" s="9">
        <f t="shared" si="0"/>
        <v>95.825</v>
      </c>
      <c r="R6" s="7">
        <v>85.67</v>
      </c>
      <c r="S6" s="9">
        <f t="shared" si="1"/>
        <v>93.79400000000001</v>
      </c>
    </row>
    <row r="7" spans="1:19" s="3" customFormat="1" ht="13.5">
      <c r="A7" s="7">
        <v>4</v>
      </c>
      <c r="B7" s="7">
        <v>1213020125</v>
      </c>
      <c r="C7" s="7" t="s">
        <v>30</v>
      </c>
      <c r="D7" s="7" t="s">
        <v>22</v>
      </c>
      <c r="E7" s="7" t="s">
        <v>26</v>
      </c>
      <c r="F7" s="7">
        <v>607</v>
      </c>
      <c r="G7" s="7">
        <v>554</v>
      </c>
      <c r="H7" s="7">
        <v>85</v>
      </c>
      <c r="I7" s="7">
        <v>95.25</v>
      </c>
      <c r="J7" s="7">
        <v>86</v>
      </c>
      <c r="K7" s="7">
        <v>92</v>
      </c>
      <c r="L7" s="7">
        <v>93</v>
      </c>
      <c r="M7" s="7">
        <v>93</v>
      </c>
      <c r="N7" s="7" t="s">
        <v>31</v>
      </c>
      <c r="O7" s="7">
        <v>4.83</v>
      </c>
      <c r="P7" s="7">
        <v>93</v>
      </c>
      <c r="Q7" s="9">
        <f t="shared" si="0"/>
        <v>94.72899999999998</v>
      </c>
      <c r="R7" s="7">
        <v>89</v>
      </c>
      <c r="S7" s="9">
        <f t="shared" si="1"/>
        <v>93.58319999999999</v>
      </c>
    </row>
    <row r="8" spans="1:19" s="3" customFormat="1" ht="13.5">
      <c r="A8" s="7">
        <v>5</v>
      </c>
      <c r="B8" s="7">
        <v>1203010222</v>
      </c>
      <c r="C8" s="7" t="s">
        <v>32</v>
      </c>
      <c r="D8" s="7" t="s">
        <v>22</v>
      </c>
      <c r="E8" s="7" t="s">
        <v>33</v>
      </c>
      <c r="F8" s="7">
        <v>638</v>
      </c>
      <c r="G8" s="7">
        <v>575</v>
      </c>
      <c r="H8" s="7">
        <v>86.5</v>
      </c>
      <c r="I8" s="7">
        <v>93.5</v>
      </c>
      <c r="J8" s="7">
        <v>80</v>
      </c>
      <c r="K8" s="7">
        <v>96</v>
      </c>
      <c r="L8" s="7">
        <v>98</v>
      </c>
      <c r="M8" s="7">
        <v>90</v>
      </c>
      <c r="N8" s="7" t="s">
        <v>34</v>
      </c>
      <c r="O8" s="7">
        <v>8.5</v>
      </c>
      <c r="P8" s="7">
        <v>77</v>
      </c>
      <c r="Q8" s="9">
        <f t="shared" si="0"/>
        <v>92.55399999999999</v>
      </c>
      <c r="R8" s="7">
        <v>83.67</v>
      </c>
      <c r="S8" s="9">
        <f t="shared" si="1"/>
        <v>90.7772</v>
      </c>
    </row>
    <row r="9" spans="1:19" s="3" customFormat="1" ht="13.5">
      <c r="A9" s="7">
        <v>6</v>
      </c>
      <c r="B9" s="7">
        <v>1203010117</v>
      </c>
      <c r="C9" s="7" t="s">
        <v>35</v>
      </c>
      <c r="D9" s="7" t="s">
        <v>22</v>
      </c>
      <c r="E9" s="7" t="s">
        <v>26</v>
      </c>
      <c r="F9" s="7">
        <v>591</v>
      </c>
      <c r="G9" s="7">
        <v>529</v>
      </c>
      <c r="H9" s="7">
        <v>88</v>
      </c>
      <c r="I9" s="7">
        <v>89.75</v>
      </c>
      <c r="J9" s="7">
        <v>93</v>
      </c>
      <c r="K9" s="7">
        <v>92</v>
      </c>
      <c r="L9" s="7">
        <v>90</v>
      </c>
      <c r="M9" s="7">
        <v>88</v>
      </c>
      <c r="N9" s="7">
        <v>90.27</v>
      </c>
      <c r="O9" s="7">
        <v>2.5</v>
      </c>
      <c r="P9" s="7">
        <v>87</v>
      </c>
      <c r="Q9" s="9">
        <f t="shared" si="0"/>
        <v>91.03899999999999</v>
      </c>
      <c r="R9" s="7">
        <v>83.67</v>
      </c>
      <c r="S9" s="9">
        <f t="shared" si="1"/>
        <v>89.5652</v>
      </c>
    </row>
    <row r="10" spans="1:19" s="3" customFormat="1" ht="13.5">
      <c r="A10" s="7">
        <v>7</v>
      </c>
      <c r="B10" s="7">
        <v>1203010249</v>
      </c>
      <c r="C10" s="7" t="s">
        <v>36</v>
      </c>
      <c r="D10" s="7" t="s">
        <v>22</v>
      </c>
      <c r="E10" s="7" t="s">
        <v>37</v>
      </c>
      <c r="F10" s="7">
        <v>563</v>
      </c>
      <c r="G10" s="7">
        <v>489</v>
      </c>
      <c r="H10" s="7">
        <v>85</v>
      </c>
      <c r="I10" s="7">
        <v>89.75</v>
      </c>
      <c r="J10" s="7">
        <v>92</v>
      </c>
      <c r="K10" s="7">
        <v>90</v>
      </c>
      <c r="L10" s="7">
        <v>90</v>
      </c>
      <c r="M10" s="7">
        <v>88</v>
      </c>
      <c r="N10" s="7" t="s">
        <v>38</v>
      </c>
      <c r="O10" s="7">
        <v>4.33</v>
      </c>
      <c r="P10" s="7">
        <v>84</v>
      </c>
      <c r="Q10" s="9">
        <f t="shared" si="0"/>
        <v>91.161</v>
      </c>
      <c r="R10" s="7">
        <v>80</v>
      </c>
      <c r="S10" s="9">
        <f t="shared" si="1"/>
        <v>88.92880000000001</v>
      </c>
    </row>
    <row r="11" spans="1:19" s="3" customFormat="1" ht="13.5">
      <c r="A11" s="7">
        <v>8</v>
      </c>
      <c r="B11" s="7">
        <v>1210010131</v>
      </c>
      <c r="C11" s="7" t="s">
        <v>39</v>
      </c>
      <c r="D11" s="7" t="s">
        <v>22</v>
      </c>
      <c r="E11" s="7" t="s">
        <v>26</v>
      </c>
      <c r="F11" s="7">
        <v>599</v>
      </c>
      <c r="G11" s="7">
        <v>571</v>
      </c>
      <c r="H11" s="7">
        <v>83.75</v>
      </c>
      <c r="I11" s="7">
        <v>94.75</v>
      </c>
      <c r="J11" s="7">
        <v>90</v>
      </c>
      <c r="K11" s="7">
        <v>87</v>
      </c>
      <c r="L11" s="7">
        <v>90</v>
      </c>
      <c r="M11" s="7">
        <v>90</v>
      </c>
      <c r="N11" s="7" t="s">
        <v>40</v>
      </c>
      <c r="O11" s="7">
        <v>5.5</v>
      </c>
      <c r="P11" s="7">
        <v>80</v>
      </c>
      <c r="Q11" s="9">
        <f t="shared" si="0"/>
        <v>90.591</v>
      </c>
      <c r="R11" s="7">
        <v>81.67</v>
      </c>
      <c r="S11" s="9">
        <f t="shared" si="1"/>
        <v>88.8068</v>
      </c>
    </row>
    <row r="12" spans="1:19" s="3" customFormat="1" ht="13.5">
      <c r="A12" s="7">
        <v>9</v>
      </c>
      <c r="B12" s="7">
        <v>1206010135</v>
      </c>
      <c r="C12" s="7" t="s">
        <v>41</v>
      </c>
      <c r="D12" s="7" t="s">
        <v>22</v>
      </c>
      <c r="E12" s="7" t="s">
        <v>42</v>
      </c>
      <c r="F12" s="7">
        <v>571</v>
      </c>
      <c r="G12" s="7">
        <v>513</v>
      </c>
      <c r="H12" s="7">
        <v>87.5</v>
      </c>
      <c r="I12" s="7">
        <v>93.25</v>
      </c>
      <c r="J12" s="7">
        <v>89</v>
      </c>
      <c r="K12" s="7">
        <v>94</v>
      </c>
      <c r="L12" s="7">
        <v>87</v>
      </c>
      <c r="M12" s="7">
        <v>90</v>
      </c>
      <c r="N12" s="7" t="s">
        <v>43</v>
      </c>
      <c r="O12" s="7">
        <v>5.67</v>
      </c>
      <c r="P12" s="7">
        <v>82</v>
      </c>
      <c r="Q12" s="9">
        <f t="shared" si="0"/>
        <v>90.45599999999999</v>
      </c>
      <c r="R12" s="7">
        <v>80.33</v>
      </c>
      <c r="S12" s="9">
        <f t="shared" si="1"/>
        <v>88.43079999999999</v>
      </c>
    </row>
    <row r="13" spans="1:19" s="3" customFormat="1" ht="13.5">
      <c r="A13" s="7">
        <v>10</v>
      </c>
      <c r="B13" s="7">
        <v>1203010164</v>
      </c>
      <c r="C13" s="7" t="s">
        <v>44</v>
      </c>
      <c r="D13" s="7" t="s">
        <v>22</v>
      </c>
      <c r="E13" s="7" t="s">
        <v>45</v>
      </c>
      <c r="F13" s="7">
        <v>555</v>
      </c>
      <c r="G13" s="7">
        <v>556</v>
      </c>
      <c r="H13" s="7">
        <v>89.5</v>
      </c>
      <c r="I13" s="7">
        <v>90</v>
      </c>
      <c r="J13" s="7">
        <v>90</v>
      </c>
      <c r="K13" s="7">
        <v>85</v>
      </c>
      <c r="L13" s="7">
        <v>96</v>
      </c>
      <c r="M13" s="7">
        <v>89</v>
      </c>
      <c r="N13" s="7" t="s">
        <v>46</v>
      </c>
      <c r="O13" s="7">
        <v>4</v>
      </c>
      <c r="P13" s="7">
        <v>75</v>
      </c>
      <c r="Q13" s="9">
        <f t="shared" si="0"/>
        <v>87.74699999999999</v>
      </c>
      <c r="R13" s="7">
        <v>86.33</v>
      </c>
      <c r="S13" s="9">
        <f t="shared" si="1"/>
        <v>87.4636</v>
      </c>
    </row>
    <row r="14" spans="1:19" s="3" customFormat="1" ht="13.5">
      <c r="A14" s="7">
        <v>11</v>
      </c>
      <c r="B14" s="7">
        <v>1203010226</v>
      </c>
      <c r="C14" s="7" t="s">
        <v>47</v>
      </c>
      <c r="D14" s="7" t="s">
        <v>22</v>
      </c>
      <c r="E14" s="7" t="s">
        <v>48</v>
      </c>
      <c r="F14" s="7">
        <v>561</v>
      </c>
      <c r="G14" s="7">
        <v>494</v>
      </c>
      <c r="H14" s="7">
        <v>83</v>
      </c>
      <c r="I14" s="7">
        <v>90</v>
      </c>
      <c r="J14" s="7">
        <v>94</v>
      </c>
      <c r="K14" s="7">
        <v>97</v>
      </c>
      <c r="L14" s="7">
        <v>90</v>
      </c>
      <c r="M14" s="7">
        <v>85</v>
      </c>
      <c r="N14" s="7" t="s">
        <v>49</v>
      </c>
      <c r="O14" s="7">
        <v>3</v>
      </c>
      <c r="P14" s="7">
        <v>76</v>
      </c>
      <c r="Q14" s="9">
        <f t="shared" si="0"/>
        <v>88.27799999999999</v>
      </c>
      <c r="R14" s="7">
        <v>84</v>
      </c>
      <c r="S14" s="9">
        <f t="shared" si="1"/>
        <v>87.4224</v>
      </c>
    </row>
    <row r="15" spans="1:19" s="3" customFormat="1" ht="13.5">
      <c r="A15" s="7">
        <v>12</v>
      </c>
      <c r="B15" s="7">
        <v>1203010224</v>
      </c>
      <c r="C15" s="7" t="s">
        <v>50</v>
      </c>
      <c r="D15" s="7" t="s">
        <v>22</v>
      </c>
      <c r="E15" s="7" t="s">
        <v>51</v>
      </c>
      <c r="F15" s="7">
        <v>634</v>
      </c>
      <c r="G15" s="7">
        <v>598</v>
      </c>
      <c r="H15" s="7">
        <v>90.25</v>
      </c>
      <c r="I15" s="7">
        <v>88.25</v>
      </c>
      <c r="J15" s="7">
        <v>90</v>
      </c>
      <c r="K15" s="7">
        <v>90</v>
      </c>
      <c r="L15" s="7">
        <v>95</v>
      </c>
      <c r="M15" s="7">
        <v>95</v>
      </c>
      <c r="N15" s="7" t="s">
        <v>52</v>
      </c>
      <c r="O15" s="7">
        <v>6</v>
      </c>
      <c r="P15" s="7">
        <v>73</v>
      </c>
      <c r="Q15" s="9">
        <f t="shared" si="0"/>
        <v>88.49099999999999</v>
      </c>
      <c r="R15" s="7">
        <v>82.33</v>
      </c>
      <c r="S15" s="9">
        <f t="shared" si="1"/>
        <v>87.25879999999998</v>
      </c>
    </row>
    <row r="16" spans="1:19" s="3" customFormat="1" ht="13.5">
      <c r="A16" s="7">
        <v>13</v>
      </c>
      <c r="B16" s="7">
        <v>1203010106</v>
      </c>
      <c r="C16" s="7" t="s">
        <v>53</v>
      </c>
      <c r="D16" s="7" t="s">
        <v>22</v>
      </c>
      <c r="E16" s="7" t="s">
        <v>51</v>
      </c>
      <c r="F16" s="7">
        <v>587</v>
      </c>
      <c r="G16" s="7">
        <v>574</v>
      </c>
      <c r="H16" s="7">
        <v>86</v>
      </c>
      <c r="I16" s="7">
        <v>94.5</v>
      </c>
      <c r="J16" s="7">
        <v>85</v>
      </c>
      <c r="K16" s="7">
        <v>90</v>
      </c>
      <c r="L16" s="7">
        <v>92</v>
      </c>
      <c r="M16" s="7">
        <v>87</v>
      </c>
      <c r="N16" s="7" t="s">
        <v>54</v>
      </c>
      <c r="O16" s="7">
        <v>4.5</v>
      </c>
      <c r="P16" s="7">
        <v>70</v>
      </c>
      <c r="Q16" s="9">
        <f t="shared" si="0"/>
        <v>87.304</v>
      </c>
      <c r="R16" s="7">
        <v>85.67</v>
      </c>
      <c r="S16" s="9">
        <f t="shared" si="1"/>
        <v>86.97720000000001</v>
      </c>
    </row>
    <row r="17" spans="1:19" s="3" customFormat="1" ht="13.5">
      <c r="A17" s="7">
        <v>14</v>
      </c>
      <c r="B17" s="7">
        <v>1203010139</v>
      </c>
      <c r="C17" s="7" t="s">
        <v>55</v>
      </c>
      <c r="D17" s="7" t="s">
        <v>22</v>
      </c>
      <c r="E17" s="7" t="s">
        <v>42</v>
      </c>
      <c r="F17" s="7">
        <v>578</v>
      </c>
      <c r="G17" s="7">
        <v>496</v>
      </c>
      <c r="H17" s="7">
        <v>87.5</v>
      </c>
      <c r="I17" s="7">
        <v>92.5</v>
      </c>
      <c r="J17" s="7">
        <v>93</v>
      </c>
      <c r="K17" s="7">
        <v>93</v>
      </c>
      <c r="L17" s="7">
        <v>93</v>
      </c>
      <c r="M17" s="7">
        <v>92</v>
      </c>
      <c r="N17" s="7" t="s">
        <v>56</v>
      </c>
      <c r="O17" s="7">
        <v>3.17</v>
      </c>
      <c r="P17" s="7">
        <v>76</v>
      </c>
      <c r="Q17" s="9">
        <f t="shared" si="0"/>
        <v>86.948</v>
      </c>
      <c r="R17" s="7">
        <v>85.33</v>
      </c>
      <c r="S17" s="9">
        <f t="shared" si="1"/>
        <v>86.6244</v>
      </c>
    </row>
    <row r="18" spans="1:19" s="3" customFormat="1" ht="13.5">
      <c r="A18" s="7">
        <v>15</v>
      </c>
      <c r="B18" s="7">
        <v>1203010242</v>
      </c>
      <c r="C18" s="7" t="s">
        <v>57</v>
      </c>
      <c r="D18" s="7" t="s">
        <v>22</v>
      </c>
      <c r="E18" s="7" t="s">
        <v>51</v>
      </c>
      <c r="F18" s="7">
        <v>606</v>
      </c>
      <c r="G18" s="7">
        <v>526</v>
      </c>
      <c r="H18" s="7">
        <v>89.75</v>
      </c>
      <c r="I18" s="7">
        <v>87</v>
      </c>
      <c r="J18" s="7">
        <v>86</v>
      </c>
      <c r="K18" s="7">
        <v>90</v>
      </c>
      <c r="L18" s="7">
        <v>92</v>
      </c>
      <c r="M18" s="7">
        <v>90</v>
      </c>
      <c r="N18" s="7" t="s">
        <v>58</v>
      </c>
      <c r="O18" s="7">
        <v>3.17</v>
      </c>
      <c r="P18" s="7">
        <v>73</v>
      </c>
      <c r="Q18" s="9">
        <f t="shared" si="0"/>
        <v>86.797</v>
      </c>
      <c r="R18" s="7">
        <v>85.33</v>
      </c>
      <c r="S18" s="9">
        <f t="shared" si="1"/>
        <v>86.5036</v>
      </c>
    </row>
    <row r="19" spans="1:19" s="3" customFormat="1" ht="13.5">
      <c r="A19" s="7">
        <v>18</v>
      </c>
      <c r="B19" s="7">
        <v>1203010108</v>
      </c>
      <c r="C19" s="7" t="s">
        <v>59</v>
      </c>
      <c r="D19" s="7" t="s">
        <v>22</v>
      </c>
      <c r="E19" s="7" t="s">
        <v>60</v>
      </c>
      <c r="F19" s="7">
        <v>619</v>
      </c>
      <c r="G19" s="7">
        <v>571</v>
      </c>
      <c r="H19" s="7">
        <v>88.75</v>
      </c>
      <c r="I19" s="7">
        <v>86</v>
      </c>
      <c r="J19" s="7">
        <v>91</v>
      </c>
      <c r="K19" s="7">
        <v>98</v>
      </c>
      <c r="L19" s="7">
        <v>92</v>
      </c>
      <c r="M19" s="7">
        <v>90</v>
      </c>
      <c r="N19" s="7" t="s">
        <v>61</v>
      </c>
      <c r="O19" s="7">
        <v>4</v>
      </c>
      <c r="P19" s="7">
        <v>67</v>
      </c>
      <c r="Q19" s="9">
        <f t="shared" si="0"/>
        <v>85.29799999999999</v>
      </c>
      <c r="R19" s="7">
        <v>80.33</v>
      </c>
      <c r="S19" s="9">
        <f t="shared" si="1"/>
        <v>84.3044</v>
      </c>
    </row>
    <row r="20" spans="1:19" s="3" customFormat="1" ht="13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9"/>
      <c r="R20" s="7"/>
      <c r="S20" s="9"/>
    </row>
    <row r="21" spans="1:19" s="3" customFormat="1" ht="13.5">
      <c r="A21" s="7">
        <v>1</v>
      </c>
      <c r="B21" s="7">
        <v>1203110113</v>
      </c>
      <c r="C21" s="7" t="s">
        <v>62</v>
      </c>
      <c r="D21" s="7" t="s">
        <v>63</v>
      </c>
      <c r="E21" s="7" t="s">
        <v>64</v>
      </c>
      <c r="F21" s="7">
        <v>598</v>
      </c>
      <c r="G21" s="7">
        <v>601</v>
      </c>
      <c r="H21" s="7">
        <v>87.25</v>
      </c>
      <c r="I21" s="7">
        <v>90</v>
      </c>
      <c r="J21" s="7">
        <v>96</v>
      </c>
      <c r="K21" s="7">
        <v>92</v>
      </c>
      <c r="L21" s="7">
        <v>92</v>
      </c>
      <c r="M21" s="7">
        <v>86</v>
      </c>
      <c r="N21" s="7" t="s">
        <v>65</v>
      </c>
      <c r="O21" s="7">
        <v>20.83</v>
      </c>
      <c r="P21" s="7">
        <v>80</v>
      </c>
      <c r="Q21" s="9">
        <f>(N21+O21)*0.7+P21*0.3</f>
        <v>102.463</v>
      </c>
      <c r="R21" s="7">
        <v>86.67</v>
      </c>
      <c r="S21" s="9">
        <f>Q21*0.8+R21*0.2</f>
        <v>99.3044</v>
      </c>
    </row>
    <row r="22" spans="1:19" s="3" customFormat="1" ht="13.5">
      <c r="A22" s="7">
        <v>2</v>
      </c>
      <c r="B22" s="7">
        <v>1203110117</v>
      </c>
      <c r="C22" s="7" t="s">
        <v>66</v>
      </c>
      <c r="D22" s="7" t="s">
        <v>63</v>
      </c>
      <c r="E22" s="7" t="s">
        <v>37</v>
      </c>
      <c r="F22" s="7">
        <v>616</v>
      </c>
      <c r="G22" s="7">
        <v>602</v>
      </c>
      <c r="H22" s="7">
        <v>89.75</v>
      </c>
      <c r="I22" s="7">
        <v>87.25</v>
      </c>
      <c r="J22" s="7">
        <v>90</v>
      </c>
      <c r="K22" s="7">
        <v>84</v>
      </c>
      <c r="L22" s="7">
        <v>81</v>
      </c>
      <c r="M22" s="7">
        <v>95</v>
      </c>
      <c r="N22" s="7" t="s">
        <v>67</v>
      </c>
      <c r="O22" s="7">
        <v>11.67</v>
      </c>
      <c r="P22" s="7">
        <v>73</v>
      </c>
      <c r="Q22" s="9">
        <f>(N22+O22)*0.7+P22*0.3</f>
        <v>92.55799999999999</v>
      </c>
      <c r="R22" s="7">
        <v>86.33</v>
      </c>
      <c r="S22" s="9">
        <f>Q22*0.8+R22*0.2</f>
        <v>91.3124</v>
      </c>
    </row>
    <row r="23" spans="1:19" s="3" customFormat="1" ht="13.5">
      <c r="A23" s="7">
        <v>3</v>
      </c>
      <c r="B23" s="7">
        <v>1203110115</v>
      </c>
      <c r="C23" s="7" t="s">
        <v>68</v>
      </c>
      <c r="D23" s="7" t="s">
        <v>63</v>
      </c>
      <c r="E23" s="7" t="s">
        <v>42</v>
      </c>
      <c r="F23" s="7">
        <v>578</v>
      </c>
      <c r="G23" s="7">
        <v>528</v>
      </c>
      <c r="H23" s="7">
        <v>87.25</v>
      </c>
      <c r="I23" s="7">
        <v>80.75</v>
      </c>
      <c r="J23" s="7">
        <v>88</v>
      </c>
      <c r="K23" s="7">
        <v>86</v>
      </c>
      <c r="L23" s="7">
        <v>85</v>
      </c>
      <c r="M23" s="7">
        <v>90</v>
      </c>
      <c r="N23" s="7" t="s">
        <v>69</v>
      </c>
      <c r="O23" s="7">
        <v>8.25</v>
      </c>
      <c r="P23" s="7">
        <v>72</v>
      </c>
      <c r="Q23" s="9">
        <f>(N23+O23)*0.7+P23*0.3</f>
        <v>89.53499999999998</v>
      </c>
      <c r="R23" s="7">
        <v>88.67</v>
      </c>
      <c r="S23" s="9">
        <f>Q23*0.8+R23*0.2</f>
        <v>89.362</v>
      </c>
    </row>
    <row r="24" spans="1:19" s="3" customFormat="1" ht="13.5">
      <c r="A24" s="7">
        <v>4</v>
      </c>
      <c r="B24" s="7">
        <v>1203110157</v>
      </c>
      <c r="C24" s="7" t="s">
        <v>70</v>
      </c>
      <c r="D24" s="7" t="s">
        <v>63</v>
      </c>
      <c r="E24" s="7" t="s">
        <v>71</v>
      </c>
      <c r="F24" s="7">
        <v>574</v>
      </c>
      <c r="G24" s="7">
        <v>542</v>
      </c>
      <c r="H24" s="7">
        <v>86.75</v>
      </c>
      <c r="I24" s="7">
        <v>90.5</v>
      </c>
      <c r="J24" s="7">
        <v>91</v>
      </c>
      <c r="K24" s="7">
        <v>84</v>
      </c>
      <c r="L24" s="7">
        <v>92</v>
      </c>
      <c r="M24" s="7">
        <v>90</v>
      </c>
      <c r="N24" s="7" t="s">
        <v>72</v>
      </c>
      <c r="O24" s="7">
        <v>7.5</v>
      </c>
      <c r="P24" s="7">
        <v>78</v>
      </c>
      <c r="Q24" s="9">
        <f>(N24+O24)*0.7+P24*0.3</f>
        <v>90.23599999999999</v>
      </c>
      <c r="R24" s="7">
        <v>80.33</v>
      </c>
      <c r="S24" s="9">
        <f>Q24*0.8+R24*0.2</f>
        <v>88.2548</v>
      </c>
    </row>
    <row r="25" spans="1:19" s="3" customFormat="1" ht="13.5">
      <c r="A25" s="7">
        <v>5</v>
      </c>
      <c r="B25" s="7">
        <v>1203110108</v>
      </c>
      <c r="C25" s="7" t="s">
        <v>73</v>
      </c>
      <c r="D25" s="7" t="s">
        <v>63</v>
      </c>
      <c r="E25" s="7" t="s">
        <v>74</v>
      </c>
      <c r="F25" s="7">
        <v>536</v>
      </c>
      <c r="G25" s="7">
        <v>475</v>
      </c>
      <c r="H25" s="7">
        <v>87.25</v>
      </c>
      <c r="I25" s="7">
        <v>83</v>
      </c>
      <c r="J25" s="7">
        <v>94</v>
      </c>
      <c r="K25" s="7">
        <v>86</v>
      </c>
      <c r="L25" s="7">
        <v>90</v>
      </c>
      <c r="M25" s="7">
        <v>85</v>
      </c>
      <c r="N25" s="7" t="s">
        <v>75</v>
      </c>
      <c r="O25" s="7">
        <v>8</v>
      </c>
      <c r="P25" s="7">
        <v>76</v>
      </c>
      <c r="Q25" s="9">
        <f>(N25+O25)*0.7+P25*0.3</f>
        <v>89.64999999999999</v>
      </c>
      <c r="R25" s="7">
        <v>80</v>
      </c>
      <c r="S25" s="9">
        <f>Q25*0.8+R25*0.2</f>
        <v>87.72</v>
      </c>
    </row>
    <row r="26" spans="1:19" s="3" customFormat="1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9"/>
      <c r="R26" s="7"/>
      <c r="S26" s="9"/>
    </row>
    <row r="27" spans="1:19" s="3" customFormat="1" ht="13.5">
      <c r="A27" s="7">
        <v>1</v>
      </c>
      <c r="B27" s="7">
        <v>1203050110</v>
      </c>
      <c r="C27" s="7" t="s">
        <v>76</v>
      </c>
      <c r="D27" s="7" t="s">
        <v>77</v>
      </c>
      <c r="E27" s="7" t="s">
        <v>78</v>
      </c>
      <c r="F27" s="7">
        <v>562</v>
      </c>
      <c r="G27" s="7">
        <v>538</v>
      </c>
      <c r="H27" s="7">
        <v>80.5</v>
      </c>
      <c r="I27" s="7">
        <v>90</v>
      </c>
      <c r="J27" s="7">
        <v>90</v>
      </c>
      <c r="K27" s="7">
        <v>89</v>
      </c>
      <c r="L27" s="7">
        <v>90</v>
      </c>
      <c r="M27" s="7">
        <v>90</v>
      </c>
      <c r="N27" s="7" t="s">
        <v>79</v>
      </c>
      <c r="O27" s="7">
        <v>13.3</v>
      </c>
      <c r="P27" s="7">
        <v>91</v>
      </c>
      <c r="Q27" s="9">
        <f>(N27+O27)*0.7+P27*0.3</f>
        <v>98.889</v>
      </c>
      <c r="R27" s="7">
        <v>96</v>
      </c>
      <c r="S27" s="9">
        <f>Q27*0.8+R27*0.2</f>
        <v>98.3112</v>
      </c>
    </row>
    <row r="28" spans="1:19" s="3" customFormat="1" ht="13.5">
      <c r="A28" s="7">
        <v>2</v>
      </c>
      <c r="B28" s="7">
        <v>1203050106</v>
      </c>
      <c r="C28" s="7" t="s">
        <v>80</v>
      </c>
      <c r="D28" s="7" t="s">
        <v>77</v>
      </c>
      <c r="E28" s="7" t="s">
        <v>71</v>
      </c>
      <c r="F28" s="7">
        <v>627</v>
      </c>
      <c r="G28" s="7">
        <v>598</v>
      </c>
      <c r="H28" s="7">
        <v>91.5</v>
      </c>
      <c r="I28" s="7">
        <v>80.5</v>
      </c>
      <c r="J28" s="7">
        <v>92</v>
      </c>
      <c r="K28" s="7">
        <v>81</v>
      </c>
      <c r="L28" s="7">
        <v>91</v>
      </c>
      <c r="M28" s="7">
        <v>90</v>
      </c>
      <c r="N28" s="7" t="s">
        <v>81</v>
      </c>
      <c r="O28" s="7">
        <v>11</v>
      </c>
      <c r="P28" s="7">
        <v>94</v>
      </c>
      <c r="Q28" s="9">
        <f>(N28+O28)*0.7+P28*0.3</f>
        <v>97.857</v>
      </c>
      <c r="R28" s="7">
        <v>95</v>
      </c>
      <c r="S28" s="9">
        <f>Q28*0.8+R28*0.2</f>
        <v>97.2856</v>
      </c>
    </row>
    <row r="29" spans="1:19" s="3" customFormat="1" ht="13.5">
      <c r="A29" s="7">
        <v>3</v>
      </c>
      <c r="B29" s="7">
        <v>1203050122</v>
      </c>
      <c r="C29" s="7" t="s">
        <v>82</v>
      </c>
      <c r="D29" s="7" t="s">
        <v>77</v>
      </c>
      <c r="E29" s="7" t="s">
        <v>51</v>
      </c>
      <c r="F29" s="7">
        <v>572</v>
      </c>
      <c r="G29" s="7">
        <v>539</v>
      </c>
      <c r="H29" s="7">
        <v>84.75</v>
      </c>
      <c r="I29" s="7">
        <v>88</v>
      </c>
      <c r="J29" s="7">
        <v>91</v>
      </c>
      <c r="K29" s="7">
        <v>80</v>
      </c>
      <c r="L29" s="7">
        <v>94</v>
      </c>
      <c r="M29" s="7">
        <v>90</v>
      </c>
      <c r="N29" s="7" t="s">
        <v>83</v>
      </c>
      <c r="O29" s="7">
        <v>1</v>
      </c>
      <c r="P29" s="7">
        <v>95</v>
      </c>
      <c r="Q29" s="9">
        <f>(N29+O29)*0.7+P29*0.3</f>
        <v>91.78</v>
      </c>
      <c r="R29" s="7">
        <v>94</v>
      </c>
      <c r="S29" s="9">
        <f>Q29*0.8+R29*0.2</f>
        <v>92.224</v>
      </c>
    </row>
    <row r="30" spans="1:19" s="3" customFormat="1" ht="13.5">
      <c r="A30" s="7">
        <v>4</v>
      </c>
      <c r="B30" s="7">
        <v>1203050125</v>
      </c>
      <c r="C30" s="7" t="s">
        <v>84</v>
      </c>
      <c r="D30" s="7" t="s">
        <v>77</v>
      </c>
      <c r="E30" s="7" t="s">
        <v>60</v>
      </c>
      <c r="F30" s="7">
        <v>574</v>
      </c>
      <c r="G30" s="7">
        <v>457</v>
      </c>
      <c r="H30" s="7">
        <v>82</v>
      </c>
      <c r="I30" s="7">
        <v>89</v>
      </c>
      <c r="J30" s="7">
        <v>90</v>
      </c>
      <c r="K30" s="7">
        <v>91</v>
      </c>
      <c r="L30" s="7">
        <v>90</v>
      </c>
      <c r="M30" s="7">
        <v>90</v>
      </c>
      <c r="N30" s="7" t="s">
        <v>85</v>
      </c>
      <c r="O30" s="7">
        <v>3</v>
      </c>
      <c r="P30" s="7">
        <v>93</v>
      </c>
      <c r="Q30" s="9">
        <f>(N30+O30)*0.7+P30*0.3</f>
        <v>92.559</v>
      </c>
      <c r="R30" s="7">
        <v>96</v>
      </c>
      <c r="S30" s="9">
        <f>Q30*0.8+R30*0.2</f>
        <v>93.2472</v>
      </c>
    </row>
    <row r="31" spans="1:19" s="3" customFormat="1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9"/>
      <c r="R31" s="7"/>
      <c r="S31" s="9"/>
    </row>
    <row r="32" spans="1:19" s="3" customFormat="1" ht="13.5">
      <c r="A32" s="7">
        <v>1</v>
      </c>
      <c r="B32" s="7">
        <v>1203080135</v>
      </c>
      <c r="C32" s="7" t="s">
        <v>86</v>
      </c>
      <c r="D32" s="7" t="s">
        <v>87</v>
      </c>
      <c r="E32" s="7" t="s">
        <v>88</v>
      </c>
      <c r="F32" s="7">
        <v>600</v>
      </c>
      <c r="G32" s="7">
        <v>590</v>
      </c>
      <c r="H32" s="7">
        <v>89.75</v>
      </c>
      <c r="I32" s="7">
        <v>91.25</v>
      </c>
      <c r="J32" s="7">
        <v>98</v>
      </c>
      <c r="K32" s="7">
        <v>92</v>
      </c>
      <c r="L32" s="7">
        <v>89</v>
      </c>
      <c r="M32" s="7">
        <v>90</v>
      </c>
      <c r="N32" s="7" t="s">
        <v>89</v>
      </c>
      <c r="O32" s="7">
        <v>11.5</v>
      </c>
      <c r="P32" s="7">
        <v>84</v>
      </c>
      <c r="Q32" s="9">
        <f aca="true" t="shared" si="2" ref="Q32:Q41">(N32+O32)*0.7+P32*0.3</f>
        <v>96.866</v>
      </c>
      <c r="R32" s="7">
        <v>90</v>
      </c>
      <c r="S32" s="9">
        <f aca="true" t="shared" si="3" ref="S32:S41">Q32*0.8+R32*0.2</f>
        <v>95.4928</v>
      </c>
    </row>
    <row r="33" spans="1:19" s="3" customFormat="1" ht="13.5">
      <c r="A33" s="7">
        <v>2</v>
      </c>
      <c r="B33" s="7">
        <v>1203080214</v>
      </c>
      <c r="C33" s="7" t="s">
        <v>90</v>
      </c>
      <c r="D33" s="7" t="s">
        <v>87</v>
      </c>
      <c r="E33" s="7" t="s">
        <v>91</v>
      </c>
      <c r="F33" s="7">
        <v>572</v>
      </c>
      <c r="G33" s="7">
        <v>531</v>
      </c>
      <c r="H33" s="7">
        <v>86.5</v>
      </c>
      <c r="I33" s="7">
        <v>92.75</v>
      </c>
      <c r="J33" s="7">
        <v>90</v>
      </c>
      <c r="K33" s="7">
        <v>96</v>
      </c>
      <c r="L33" s="7">
        <v>98</v>
      </c>
      <c r="M33" s="7">
        <v>90</v>
      </c>
      <c r="N33" s="7" t="s">
        <v>92</v>
      </c>
      <c r="O33" s="7">
        <v>6.67</v>
      </c>
      <c r="P33" s="7">
        <v>85</v>
      </c>
      <c r="Q33" s="9">
        <f t="shared" si="2"/>
        <v>94.26799999999999</v>
      </c>
      <c r="R33" s="7">
        <v>91</v>
      </c>
      <c r="S33" s="9">
        <f t="shared" si="3"/>
        <v>93.61439999999999</v>
      </c>
    </row>
    <row r="34" spans="1:19" s="3" customFormat="1" ht="13.5">
      <c r="A34" s="7">
        <v>3</v>
      </c>
      <c r="B34" s="7">
        <v>1203080132</v>
      </c>
      <c r="C34" s="7" t="s">
        <v>93</v>
      </c>
      <c r="D34" s="7" t="s">
        <v>87</v>
      </c>
      <c r="E34" s="7" t="s">
        <v>94</v>
      </c>
      <c r="F34" s="7">
        <v>568</v>
      </c>
      <c r="G34" s="7">
        <v>541</v>
      </c>
      <c r="H34" s="7">
        <v>86.5</v>
      </c>
      <c r="I34" s="7">
        <v>91.25</v>
      </c>
      <c r="J34" s="7">
        <v>85</v>
      </c>
      <c r="K34" s="7">
        <v>90</v>
      </c>
      <c r="L34" s="7">
        <v>92</v>
      </c>
      <c r="M34" s="7">
        <v>89</v>
      </c>
      <c r="N34" s="7" t="s">
        <v>46</v>
      </c>
      <c r="O34" s="7">
        <v>9.25</v>
      </c>
      <c r="P34" s="7">
        <v>83</v>
      </c>
      <c r="Q34" s="9">
        <f t="shared" si="2"/>
        <v>93.822</v>
      </c>
      <c r="R34" s="7">
        <v>89.7</v>
      </c>
      <c r="S34" s="9">
        <f t="shared" si="3"/>
        <v>92.9976</v>
      </c>
    </row>
    <row r="35" spans="1:19" s="3" customFormat="1" ht="13.5">
      <c r="A35" s="7">
        <v>4</v>
      </c>
      <c r="B35" s="7">
        <v>1203080141</v>
      </c>
      <c r="C35" s="7" t="s">
        <v>95</v>
      </c>
      <c r="D35" s="7" t="s">
        <v>87</v>
      </c>
      <c r="E35" s="7" t="s">
        <v>64</v>
      </c>
      <c r="F35" s="7">
        <v>588</v>
      </c>
      <c r="G35" s="7">
        <v>539</v>
      </c>
      <c r="H35" s="7">
        <v>88.25</v>
      </c>
      <c r="I35" s="7">
        <v>92</v>
      </c>
      <c r="J35" s="7">
        <v>94</v>
      </c>
      <c r="K35" s="7">
        <v>91</v>
      </c>
      <c r="L35" s="7">
        <v>94</v>
      </c>
      <c r="M35" s="7">
        <v>92</v>
      </c>
      <c r="N35" s="7" t="s">
        <v>96</v>
      </c>
      <c r="O35" s="7">
        <v>9.67</v>
      </c>
      <c r="P35" s="7">
        <v>81</v>
      </c>
      <c r="Q35" s="9">
        <f t="shared" si="2"/>
        <v>94.41199999999999</v>
      </c>
      <c r="R35" s="7">
        <v>87.3</v>
      </c>
      <c r="S35" s="9">
        <f t="shared" si="3"/>
        <v>92.9896</v>
      </c>
    </row>
    <row r="36" spans="1:19" s="3" customFormat="1" ht="13.5">
      <c r="A36" s="7">
        <v>5</v>
      </c>
      <c r="B36" s="7">
        <v>1203080203</v>
      </c>
      <c r="C36" s="7" t="s">
        <v>97</v>
      </c>
      <c r="D36" s="7" t="s">
        <v>87</v>
      </c>
      <c r="E36" s="7" t="s">
        <v>60</v>
      </c>
      <c r="F36" s="7">
        <v>554</v>
      </c>
      <c r="G36" s="7">
        <v>577</v>
      </c>
      <c r="H36" s="7">
        <v>87.75</v>
      </c>
      <c r="I36" s="7">
        <v>86.5</v>
      </c>
      <c r="J36" s="7">
        <v>84</v>
      </c>
      <c r="K36" s="7">
        <v>84</v>
      </c>
      <c r="L36" s="7">
        <v>87</v>
      </c>
      <c r="M36" s="7">
        <v>90</v>
      </c>
      <c r="N36" s="7" t="s">
        <v>98</v>
      </c>
      <c r="O36" s="7">
        <v>10.75</v>
      </c>
      <c r="P36" s="7">
        <v>80</v>
      </c>
      <c r="Q36" s="9">
        <f t="shared" si="2"/>
        <v>93.62899999999999</v>
      </c>
      <c r="R36" s="7">
        <v>89.3</v>
      </c>
      <c r="S36" s="9">
        <f t="shared" si="3"/>
        <v>92.7632</v>
      </c>
    </row>
    <row r="37" spans="1:19" s="3" customFormat="1" ht="13.5">
      <c r="A37" s="7">
        <v>6</v>
      </c>
      <c r="B37" s="7">
        <v>1203080125</v>
      </c>
      <c r="C37" s="7" t="s">
        <v>99</v>
      </c>
      <c r="D37" s="7" t="s">
        <v>87</v>
      </c>
      <c r="E37" s="7" t="s">
        <v>100</v>
      </c>
      <c r="F37" s="7">
        <v>583</v>
      </c>
      <c r="G37" s="7">
        <v>510</v>
      </c>
      <c r="H37" s="7">
        <v>89</v>
      </c>
      <c r="I37" s="7">
        <v>93.25</v>
      </c>
      <c r="J37" s="7">
        <v>97</v>
      </c>
      <c r="K37" s="7">
        <v>97</v>
      </c>
      <c r="L37" s="7">
        <v>87</v>
      </c>
      <c r="M37" s="7">
        <v>92</v>
      </c>
      <c r="N37" s="7" t="s">
        <v>101</v>
      </c>
      <c r="O37" s="7">
        <v>5.5</v>
      </c>
      <c r="P37" s="7">
        <v>84</v>
      </c>
      <c r="Q37" s="9">
        <f t="shared" si="2"/>
        <v>92.771</v>
      </c>
      <c r="R37" s="7">
        <v>88.3</v>
      </c>
      <c r="S37" s="9">
        <f t="shared" si="3"/>
        <v>91.8768</v>
      </c>
    </row>
    <row r="38" spans="1:19" s="3" customFormat="1" ht="13.5">
      <c r="A38" s="7">
        <v>7</v>
      </c>
      <c r="B38" s="7">
        <v>1203080131</v>
      </c>
      <c r="C38" s="7" t="s">
        <v>102</v>
      </c>
      <c r="D38" s="7" t="s">
        <v>87</v>
      </c>
      <c r="E38" s="7" t="s">
        <v>103</v>
      </c>
      <c r="F38" s="7">
        <v>631</v>
      </c>
      <c r="G38" s="7">
        <v>569</v>
      </c>
      <c r="H38" s="7">
        <v>86.25</v>
      </c>
      <c r="I38" s="7">
        <v>95.25</v>
      </c>
      <c r="J38" s="7">
        <v>91</v>
      </c>
      <c r="K38" s="7">
        <v>95</v>
      </c>
      <c r="L38" s="7">
        <v>92</v>
      </c>
      <c r="M38" s="7">
        <v>90</v>
      </c>
      <c r="N38" s="7" t="s">
        <v>104</v>
      </c>
      <c r="O38" s="7">
        <v>3.5</v>
      </c>
      <c r="P38" s="7">
        <v>85</v>
      </c>
      <c r="Q38" s="9">
        <f t="shared" si="2"/>
        <v>92.22399999999999</v>
      </c>
      <c r="R38" s="7">
        <v>89.7</v>
      </c>
      <c r="S38" s="9">
        <f t="shared" si="3"/>
        <v>91.71919999999999</v>
      </c>
    </row>
    <row r="39" spans="1:19" s="3" customFormat="1" ht="13.5">
      <c r="A39" s="7">
        <v>8</v>
      </c>
      <c r="B39" s="7">
        <v>1203080241</v>
      </c>
      <c r="C39" s="7" t="s">
        <v>105</v>
      </c>
      <c r="D39" s="7" t="s">
        <v>87</v>
      </c>
      <c r="E39" s="7" t="s">
        <v>106</v>
      </c>
      <c r="F39" s="7">
        <v>587</v>
      </c>
      <c r="G39" s="7">
        <v>495</v>
      </c>
      <c r="H39" s="7">
        <v>82.5</v>
      </c>
      <c r="I39" s="7">
        <v>91.75</v>
      </c>
      <c r="J39" s="7">
        <v>92</v>
      </c>
      <c r="K39" s="7">
        <v>96</v>
      </c>
      <c r="L39" s="7">
        <v>93</v>
      </c>
      <c r="M39" s="7">
        <v>87</v>
      </c>
      <c r="N39" s="7" t="s">
        <v>107</v>
      </c>
      <c r="O39" s="7">
        <v>4</v>
      </c>
      <c r="P39" s="7">
        <v>89</v>
      </c>
      <c r="Q39" s="9">
        <f t="shared" si="2"/>
        <v>91.96799999999999</v>
      </c>
      <c r="R39" s="7">
        <v>90.3</v>
      </c>
      <c r="S39" s="9">
        <f t="shared" si="3"/>
        <v>91.6344</v>
      </c>
    </row>
    <row r="40" spans="1:19" s="3" customFormat="1" ht="13.5">
      <c r="A40" s="7">
        <v>9</v>
      </c>
      <c r="B40" s="7">
        <v>1203080103</v>
      </c>
      <c r="C40" s="7" t="s">
        <v>108</v>
      </c>
      <c r="D40" s="7" t="s">
        <v>87</v>
      </c>
      <c r="E40" s="7" t="s">
        <v>45</v>
      </c>
      <c r="F40" s="7">
        <v>582</v>
      </c>
      <c r="G40" s="7">
        <v>517</v>
      </c>
      <c r="H40" s="7">
        <v>82.75</v>
      </c>
      <c r="I40" s="7">
        <v>89.25</v>
      </c>
      <c r="J40" s="7">
        <v>91</v>
      </c>
      <c r="K40" s="7">
        <v>91</v>
      </c>
      <c r="L40" s="7">
        <v>93</v>
      </c>
      <c r="M40" s="7">
        <v>91</v>
      </c>
      <c r="N40" s="7" t="s">
        <v>109</v>
      </c>
      <c r="O40" s="7">
        <v>3.67</v>
      </c>
      <c r="P40" s="7">
        <v>86</v>
      </c>
      <c r="Q40" s="9">
        <f t="shared" si="2"/>
        <v>90.68299999999999</v>
      </c>
      <c r="R40" s="7">
        <v>90.7</v>
      </c>
      <c r="S40" s="9">
        <f t="shared" si="3"/>
        <v>90.68639999999999</v>
      </c>
    </row>
    <row r="41" spans="1:19" s="3" customFormat="1" ht="13.5">
      <c r="A41" s="7">
        <v>10</v>
      </c>
      <c r="B41" s="7">
        <v>1203080216</v>
      </c>
      <c r="C41" s="7" t="s">
        <v>110</v>
      </c>
      <c r="D41" s="7" t="s">
        <v>87</v>
      </c>
      <c r="E41" s="7" t="s">
        <v>94</v>
      </c>
      <c r="F41" s="7">
        <v>562</v>
      </c>
      <c r="G41" s="7">
        <v>553</v>
      </c>
      <c r="H41" s="7">
        <v>87.25</v>
      </c>
      <c r="I41" s="7">
        <v>89.5</v>
      </c>
      <c r="J41" s="7">
        <v>93</v>
      </c>
      <c r="K41" s="7">
        <v>91</v>
      </c>
      <c r="L41" s="7">
        <v>87</v>
      </c>
      <c r="M41" s="7">
        <v>85</v>
      </c>
      <c r="N41" s="7" t="s">
        <v>109</v>
      </c>
      <c r="O41" s="7">
        <v>5</v>
      </c>
      <c r="P41" s="7">
        <v>82</v>
      </c>
      <c r="Q41" s="9">
        <f t="shared" si="2"/>
        <v>90.41399999999999</v>
      </c>
      <c r="R41" s="7">
        <v>88.7</v>
      </c>
      <c r="S41" s="9">
        <f t="shared" si="3"/>
        <v>90.0712</v>
      </c>
    </row>
    <row r="42" spans="1:19" s="3" customFormat="1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9"/>
      <c r="R42" s="7"/>
      <c r="S42" s="9"/>
    </row>
    <row r="43" spans="1:19" s="3" customFormat="1" ht="13.5">
      <c r="A43" s="7">
        <v>1</v>
      </c>
      <c r="B43" s="7">
        <v>1203100108</v>
      </c>
      <c r="C43" s="7" t="s">
        <v>111</v>
      </c>
      <c r="D43" s="7" t="s">
        <v>112</v>
      </c>
      <c r="E43" s="7" t="s">
        <v>113</v>
      </c>
      <c r="F43" s="7">
        <v>573</v>
      </c>
      <c r="G43" s="7">
        <v>516</v>
      </c>
      <c r="H43" s="7">
        <v>85.25</v>
      </c>
      <c r="I43" s="7">
        <v>93.5</v>
      </c>
      <c r="J43" s="7">
        <v>82</v>
      </c>
      <c r="K43" s="7">
        <v>93</v>
      </c>
      <c r="L43" s="7">
        <v>94</v>
      </c>
      <c r="M43" s="7">
        <v>94</v>
      </c>
      <c r="N43" s="7" t="s">
        <v>114</v>
      </c>
      <c r="O43" s="7">
        <v>8.67</v>
      </c>
      <c r="P43" s="7">
        <v>79</v>
      </c>
      <c r="Q43" s="9">
        <f>(N43+O43)*0.7+P43*0.3</f>
        <v>92.636</v>
      </c>
      <c r="R43" s="7">
        <v>90</v>
      </c>
      <c r="S43" s="9">
        <f>Q43*0.8+R43*0.2</f>
        <v>92.1088</v>
      </c>
    </row>
    <row r="44" spans="1:19" s="3" customFormat="1" ht="13.5">
      <c r="A44" s="7">
        <v>2</v>
      </c>
      <c r="B44" s="7">
        <v>1203100134</v>
      </c>
      <c r="C44" s="7" t="s">
        <v>115</v>
      </c>
      <c r="D44" s="7" t="s">
        <v>112</v>
      </c>
      <c r="E44" s="7" t="s">
        <v>45</v>
      </c>
      <c r="F44" s="7">
        <v>541</v>
      </c>
      <c r="G44" s="7">
        <v>487</v>
      </c>
      <c r="H44" s="7">
        <v>85.25</v>
      </c>
      <c r="I44" s="7">
        <v>94</v>
      </c>
      <c r="J44" s="7">
        <v>86</v>
      </c>
      <c r="K44" s="7">
        <v>95</v>
      </c>
      <c r="L44" s="7">
        <v>85</v>
      </c>
      <c r="M44" s="7">
        <v>88</v>
      </c>
      <c r="N44" s="7" t="s">
        <v>116</v>
      </c>
      <c r="O44" s="7">
        <v>4.5</v>
      </c>
      <c r="P44" s="7">
        <v>85</v>
      </c>
      <c r="Q44" s="9">
        <f>(N44+O44)*0.7+P44*0.3</f>
        <v>91.3</v>
      </c>
      <c r="R44" s="7">
        <v>91.7</v>
      </c>
      <c r="S44" s="9">
        <f>Q44*0.8+R44*0.2</f>
        <v>91.38000000000001</v>
      </c>
    </row>
    <row r="45" spans="1:19" s="3" customFormat="1" ht="13.5">
      <c r="A45" s="7">
        <v>3</v>
      </c>
      <c r="B45" s="7">
        <v>1203100137</v>
      </c>
      <c r="C45" s="7" t="s">
        <v>117</v>
      </c>
      <c r="D45" s="7" t="s">
        <v>112</v>
      </c>
      <c r="E45" s="7" t="s">
        <v>118</v>
      </c>
      <c r="F45" s="7">
        <v>600</v>
      </c>
      <c r="G45" s="7">
        <v>565</v>
      </c>
      <c r="H45" s="7">
        <v>89.25</v>
      </c>
      <c r="I45" s="7">
        <v>91.5</v>
      </c>
      <c r="J45" s="7">
        <v>85</v>
      </c>
      <c r="K45" s="7">
        <v>89</v>
      </c>
      <c r="L45" s="7">
        <v>80</v>
      </c>
      <c r="M45" s="7">
        <v>91</v>
      </c>
      <c r="N45" s="7" t="s">
        <v>119</v>
      </c>
      <c r="O45" s="7">
        <v>6.83</v>
      </c>
      <c r="P45" s="7">
        <v>83</v>
      </c>
      <c r="Q45" s="9">
        <f>(N45+O45)*0.7+P45*0.3</f>
        <v>90.45499999999998</v>
      </c>
      <c r="R45" s="7">
        <v>88.3</v>
      </c>
      <c r="S45" s="9">
        <f>Q45*0.8+R45*0.2</f>
        <v>90.02399999999999</v>
      </c>
    </row>
    <row r="46" spans="1:19" s="3" customFormat="1" ht="13.5">
      <c r="A46" s="7">
        <v>4</v>
      </c>
      <c r="B46" s="7">
        <v>1203100135</v>
      </c>
      <c r="C46" s="7" t="s">
        <v>120</v>
      </c>
      <c r="D46" s="7" t="s">
        <v>112</v>
      </c>
      <c r="E46" s="7" t="s">
        <v>45</v>
      </c>
      <c r="F46" s="7">
        <v>576</v>
      </c>
      <c r="G46" s="7">
        <v>494</v>
      </c>
      <c r="H46" s="7">
        <v>84.75</v>
      </c>
      <c r="I46" s="7">
        <v>97.75</v>
      </c>
      <c r="J46" s="7">
        <v>87</v>
      </c>
      <c r="K46" s="7">
        <v>90</v>
      </c>
      <c r="L46" s="7">
        <v>88</v>
      </c>
      <c r="M46" s="7">
        <v>89</v>
      </c>
      <c r="N46" s="7" t="s">
        <v>121</v>
      </c>
      <c r="O46" s="7">
        <v>3.33</v>
      </c>
      <c r="P46" s="7">
        <v>77</v>
      </c>
      <c r="Q46" s="9">
        <f>(N46+O46)*0.7+P46*0.3</f>
        <v>88.13699999999999</v>
      </c>
      <c r="R46" s="7">
        <v>87</v>
      </c>
      <c r="S46" s="9">
        <f>Q46*0.8+R46*0.2</f>
        <v>87.9096</v>
      </c>
    </row>
    <row r="47" spans="1:19" s="3" customFormat="1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9"/>
      <c r="R47" s="7"/>
      <c r="S47" s="9"/>
    </row>
    <row r="48" spans="1:19" s="3" customFormat="1" ht="13.5">
      <c r="A48" s="7">
        <v>1</v>
      </c>
      <c r="B48" s="7">
        <v>1203030102</v>
      </c>
      <c r="C48" s="7" t="s">
        <v>122</v>
      </c>
      <c r="D48" s="7" t="s">
        <v>123</v>
      </c>
      <c r="E48" s="7" t="s">
        <v>91</v>
      </c>
      <c r="F48" s="7">
        <v>605</v>
      </c>
      <c r="G48" s="7">
        <v>598</v>
      </c>
      <c r="H48" s="7">
        <v>91.75</v>
      </c>
      <c r="I48" s="7">
        <v>92</v>
      </c>
      <c r="J48" s="7">
        <v>88</v>
      </c>
      <c r="K48" s="7">
        <v>93</v>
      </c>
      <c r="L48" s="7">
        <v>95</v>
      </c>
      <c r="M48" s="7">
        <v>90</v>
      </c>
      <c r="N48" s="7" t="s">
        <v>124</v>
      </c>
      <c r="O48" s="7">
        <v>12.5</v>
      </c>
      <c r="P48" s="7">
        <v>92</v>
      </c>
      <c r="Q48" s="9">
        <f>(N48+O48)*0.7+P48*0.3</f>
        <v>100.344</v>
      </c>
      <c r="R48" s="7">
        <v>88</v>
      </c>
      <c r="S48" s="9">
        <f>Q48*0.8+R48*0.2</f>
        <v>97.8752</v>
      </c>
    </row>
    <row r="49" spans="1:19" s="3" customFormat="1" ht="13.5">
      <c r="A49" s="7">
        <v>2</v>
      </c>
      <c r="B49" s="7">
        <v>1203030219</v>
      </c>
      <c r="C49" s="7" t="s">
        <v>125</v>
      </c>
      <c r="D49" s="7" t="s">
        <v>123</v>
      </c>
      <c r="E49" s="7" t="s">
        <v>64</v>
      </c>
      <c r="F49" s="7">
        <v>659</v>
      </c>
      <c r="G49" s="7">
        <v>630</v>
      </c>
      <c r="H49" s="7">
        <v>87.5</v>
      </c>
      <c r="I49" s="7">
        <v>92</v>
      </c>
      <c r="J49" s="7">
        <v>91</v>
      </c>
      <c r="K49" s="7">
        <v>93</v>
      </c>
      <c r="L49" s="7">
        <v>97</v>
      </c>
      <c r="M49" s="7">
        <v>93</v>
      </c>
      <c r="N49" s="7" t="s">
        <v>126</v>
      </c>
      <c r="O49" s="7">
        <v>8.5</v>
      </c>
      <c r="P49" s="7">
        <v>86</v>
      </c>
      <c r="Q49" s="9">
        <f>(N49+O49)*0.7+P49*0.3</f>
        <v>95.33099999999999</v>
      </c>
      <c r="R49" s="7">
        <v>86.7</v>
      </c>
      <c r="S49" s="9">
        <f>Q49*0.8+R49*0.2</f>
        <v>93.6048</v>
      </c>
    </row>
    <row r="50" spans="1:19" s="3" customFormat="1" ht="13.5">
      <c r="A50" s="7">
        <v>3</v>
      </c>
      <c r="B50" s="7">
        <v>1204080134</v>
      </c>
      <c r="C50" s="7" t="s">
        <v>127</v>
      </c>
      <c r="D50" s="7" t="s">
        <v>123</v>
      </c>
      <c r="E50" s="7" t="s">
        <v>128</v>
      </c>
      <c r="F50" s="7">
        <v>584</v>
      </c>
      <c r="G50" s="7">
        <v>511</v>
      </c>
      <c r="H50" s="7">
        <v>81.25</v>
      </c>
      <c r="I50" s="7">
        <v>90.25</v>
      </c>
      <c r="J50" s="7">
        <v>91</v>
      </c>
      <c r="K50" s="7">
        <v>93</v>
      </c>
      <c r="L50" s="7">
        <v>93</v>
      </c>
      <c r="M50" s="7">
        <v>86</v>
      </c>
      <c r="N50" s="7" t="s">
        <v>81</v>
      </c>
      <c r="O50" s="7">
        <v>6</v>
      </c>
      <c r="P50" s="7">
        <v>85</v>
      </c>
      <c r="Q50" s="9">
        <f>(N50+O50)*0.7+P50*0.3</f>
        <v>91.657</v>
      </c>
      <c r="R50" s="7">
        <v>89.3</v>
      </c>
      <c r="S50" s="9">
        <f>Q50*0.8+R50*0.2</f>
        <v>91.1856</v>
      </c>
    </row>
    <row r="51" spans="1:19" s="3" customFormat="1" ht="13.5">
      <c r="A51" s="7">
        <v>4</v>
      </c>
      <c r="B51" s="7">
        <v>1203030116</v>
      </c>
      <c r="C51" s="7" t="s">
        <v>129</v>
      </c>
      <c r="D51" s="7" t="s">
        <v>123</v>
      </c>
      <c r="E51" s="7" t="s">
        <v>130</v>
      </c>
      <c r="F51" s="7">
        <v>557</v>
      </c>
      <c r="G51" s="7">
        <v>512</v>
      </c>
      <c r="H51" s="7">
        <v>85</v>
      </c>
      <c r="I51" s="7">
        <v>88.75</v>
      </c>
      <c r="J51" s="7">
        <v>91</v>
      </c>
      <c r="K51" s="7">
        <v>93</v>
      </c>
      <c r="L51" s="7">
        <v>90</v>
      </c>
      <c r="M51" s="7">
        <v>85</v>
      </c>
      <c r="N51" s="7" t="s">
        <v>131</v>
      </c>
      <c r="O51" s="7">
        <v>3.5</v>
      </c>
      <c r="P51" s="7">
        <v>84</v>
      </c>
      <c r="Q51" s="9">
        <f>(N51+O51)*0.7+P51*0.3</f>
        <v>89.81700000000001</v>
      </c>
      <c r="R51" s="7">
        <v>87.3</v>
      </c>
      <c r="S51" s="9">
        <f>Q51*0.8+R51*0.2</f>
        <v>89.31360000000001</v>
      </c>
    </row>
    <row r="52" spans="1:19" s="3" customFormat="1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9"/>
      <c r="R52" s="7"/>
      <c r="S52" s="9"/>
    </row>
    <row r="53" spans="1:19" s="3" customFormat="1" ht="13.5">
      <c r="A53" s="7">
        <v>1</v>
      </c>
      <c r="B53" s="7">
        <v>1205060338</v>
      </c>
      <c r="C53" s="7" t="s">
        <v>132</v>
      </c>
      <c r="D53" s="7" t="s">
        <v>133</v>
      </c>
      <c r="E53" s="7" t="s">
        <v>74</v>
      </c>
      <c r="F53" s="7">
        <v>585</v>
      </c>
      <c r="G53" s="7">
        <v>554</v>
      </c>
      <c r="H53" s="7">
        <v>89</v>
      </c>
      <c r="I53" s="7">
        <v>92.25</v>
      </c>
      <c r="J53" s="7">
        <v>90</v>
      </c>
      <c r="K53" s="7">
        <v>84</v>
      </c>
      <c r="L53" s="7">
        <v>88</v>
      </c>
      <c r="M53" s="7">
        <v>85</v>
      </c>
      <c r="N53" s="7" t="s">
        <v>134</v>
      </c>
      <c r="O53" s="7">
        <v>5</v>
      </c>
      <c r="P53" s="7">
        <v>83</v>
      </c>
      <c r="Q53" s="9">
        <f aca="true" t="shared" si="4" ref="Q53:Q60">(N53+O53)*0.7+P53*0.3</f>
        <v>90.05599999999998</v>
      </c>
      <c r="R53" s="7">
        <v>82.33</v>
      </c>
      <c r="S53" s="9">
        <f aca="true" t="shared" si="5" ref="S53:S60">Q53*0.8+R53*0.2</f>
        <v>88.51079999999999</v>
      </c>
    </row>
    <row r="54" spans="1:19" s="3" customFormat="1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/>
      <c r="R54" s="7"/>
      <c r="S54" s="9"/>
    </row>
    <row r="55" spans="1:19" s="3" customFormat="1" ht="13.5">
      <c r="A55" s="7">
        <v>1</v>
      </c>
      <c r="B55" s="7">
        <v>1203090133</v>
      </c>
      <c r="C55" s="7" t="s">
        <v>135</v>
      </c>
      <c r="D55" s="7" t="s">
        <v>136</v>
      </c>
      <c r="E55" s="7" t="s">
        <v>137</v>
      </c>
      <c r="F55" s="7">
        <v>637</v>
      </c>
      <c r="G55" s="7">
        <v>581</v>
      </c>
      <c r="H55" s="7">
        <v>87.5</v>
      </c>
      <c r="I55" s="7">
        <v>96</v>
      </c>
      <c r="J55" s="7">
        <v>95</v>
      </c>
      <c r="K55" s="7">
        <v>98</v>
      </c>
      <c r="L55" s="7">
        <v>98</v>
      </c>
      <c r="M55" s="7">
        <v>95</v>
      </c>
      <c r="N55" s="7" t="s">
        <v>138</v>
      </c>
      <c r="O55" s="7">
        <v>9</v>
      </c>
      <c r="P55" s="7">
        <v>86</v>
      </c>
      <c r="Q55" s="9">
        <f t="shared" si="4"/>
        <v>97.33299999999998</v>
      </c>
      <c r="R55" s="7">
        <v>91.6</v>
      </c>
      <c r="S55" s="9">
        <f t="shared" si="5"/>
        <v>96.18639999999999</v>
      </c>
    </row>
    <row r="56" spans="1:19" s="3" customFormat="1" ht="13.5">
      <c r="A56" s="7">
        <v>2</v>
      </c>
      <c r="B56" s="7">
        <v>1203090118</v>
      </c>
      <c r="C56" s="7" t="s">
        <v>139</v>
      </c>
      <c r="D56" s="7" t="s">
        <v>136</v>
      </c>
      <c r="E56" s="7" t="s">
        <v>140</v>
      </c>
      <c r="F56" s="7">
        <v>592</v>
      </c>
      <c r="G56" s="7">
        <v>556</v>
      </c>
      <c r="H56" s="7">
        <v>86</v>
      </c>
      <c r="I56" s="7">
        <v>94.25</v>
      </c>
      <c r="J56" s="7">
        <v>83</v>
      </c>
      <c r="K56" s="7">
        <v>98</v>
      </c>
      <c r="L56" s="7">
        <v>91</v>
      </c>
      <c r="M56" s="7">
        <v>88</v>
      </c>
      <c r="N56" s="7" t="s">
        <v>141</v>
      </c>
      <c r="O56" s="7">
        <v>8</v>
      </c>
      <c r="P56" s="7">
        <v>84</v>
      </c>
      <c r="Q56" s="9">
        <f t="shared" si="4"/>
        <v>94.325</v>
      </c>
      <c r="R56" s="7">
        <v>88.6</v>
      </c>
      <c r="S56" s="9">
        <f t="shared" si="5"/>
        <v>93.18</v>
      </c>
    </row>
    <row r="57" spans="1:19" s="3" customFormat="1" ht="13.5">
      <c r="A57" s="7">
        <v>3</v>
      </c>
      <c r="B57" s="7">
        <v>1203090129</v>
      </c>
      <c r="C57" s="7" t="s">
        <v>142</v>
      </c>
      <c r="D57" s="7" t="s">
        <v>136</v>
      </c>
      <c r="E57" s="7">
        <v>3.93</v>
      </c>
      <c r="F57" s="7">
        <v>490</v>
      </c>
      <c r="G57" s="7">
        <v>429</v>
      </c>
      <c r="H57" s="7">
        <v>92.75</v>
      </c>
      <c r="I57" s="7">
        <v>93</v>
      </c>
      <c r="J57" s="7">
        <v>96</v>
      </c>
      <c r="K57" s="7">
        <v>93</v>
      </c>
      <c r="L57" s="7">
        <v>92</v>
      </c>
      <c r="M57" s="7">
        <v>96</v>
      </c>
      <c r="N57" s="7" t="s">
        <v>143</v>
      </c>
      <c r="O57" s="7">
        <v>4.3</v>
      </c>
      <c r="P57" s="7">
        <v>86</v>
      </c>
      <c r="Q57" s="9">
        <f t="shared" si="4"/>
        <v>93.04899999999999</v>
      </c>
      <c r="R57" s="7">
        <v>87.2</v>
      </c>
      <c r="S57" s="9">
        <f t="shared" si="5"/>
        <v>91.8792</v>
      </c>
    </row>
    <row r="58" spans="1:19" s="3" customFormat="1" ht="14.25">
      <c r="A58" s="7">
        <v>4</v>
      </c>
      <c r="B58" s="7">
        <v>1203090120</v>
      </c>
      <c r="C58" s="7" t="s">
        <v>144</v>
      </c>
      <c r="D58" s="7" t="s">
        <v>136</v>
      </c>
      <c r="E58" s="7" t="s">
        <v>103</v>
      </c>
      <c r="F58" s="7">
        <v>578</v>
      </c>
      <c r="G58" s="7">
        <v>478</v>
      </c>
      <c r="H58" s="7">
        <v>90.75</v>
      </c>
      <c r="I58" s="8">
        <v>94.5</v>
      </c>
      <c r="J58" s="7">
        <v>94</v>
      </c>
      <c r="K58" s="7">
        <v>91</v>
      </c>
      <c r="L58" s="7">
        <v>97</v>
      </c>
      <c r="M58" s="7">
        <v>88</v>
      </c>
      <c r="N58" s="7" t="s">
        <v>145</v>
      </c>
      <c r="O58" s="7">
        <v>5.5</v>
      </c>
      <c r="P58" s="7">
        <v>79</v>
      </c>
      <c r="Q58" s="9">
        <f t="shared" si="4"/>
        <v>91.901</v>
      </c>
      <c r="R58" s="7">
        <v>88.8</v>
      </c>
      <c r="S58" s="9">
        <f t="shared" si="5"/>
        <v>91.2808</v>
      </c>
    </row>
    <row r="59" spans="1:19" s="3" customFormat="1" ht="13.5">
      <c r="A59" s="7">
        <v>5</v>
      </c>
      <c r="B59" s="7">
        <v>1203090109</v>
      </c>
      <c r="C59" s="7" t="s">
        <v>146</v>
      </c>
      <c r="D59" s="7" t="s">
        <v>136</v>
      </c>
      <c r="E59" s="7" t="s">
        <v>48</v>
      </c>
      <c r="F59" s="7">
        <v>577</v>
      </c>
      <c r="G59" s="7">
        <v>523</v>
      </c>
      <c r="H59" s="7">
        <v>82.5</v>
      </c>
      <c r="I59" s="7">
        <v>96.25</v>
      </c>
      <c r="J59" s="7">
        <v>87</v>
      </c>
      <c r="K59" s="7">
        <v>94</v>
      </c>
      <c r="L59" s="7">
        <v>94</v>
      </c>
      <c r="M59" s="7">
        <v>92</v>
      </c>
      <c r="N59" s="7" t="s">
        <v>147</v>
      </c>
      <c r="O59" s="7">
        <v>4.67</v>
      </c>
      <c r="P59" s="7">
        <v>74</v>
      </c>
      <c r="Q59" s="9">
        <f t="shared" si="4"/>
        <v>89.204</v>
      </c>
      <c r="R59" s="7">
        <v>84.2</v>
      </c>
      <c r="S59" s="9">
        <f t="shared" si="5"/>
        <v>88.2032</v>
      </c>
    </row>
    <row r="60" spans="1:19" s="3" customFormat="1" ht="13.5">
      <c r="A60" s="7">
        <v>6</v>
      </c>
      <c r="B60" s="7">
        <v>1203090151</v>
      </c>
      <c r="C60" s="7" t="s">
        <v>148</v>
      </c>
      <c r="D60" s="7" t="s">
        <v>136</v>
      </c>
      <c r="E60" s="7" t="s">
        <v>149</v>
      </c>
      <c r="F60" s="7">
        <v>614</v>
      </c>
      <c r="G60" s="7">
        <v>499</v>
      </c>
      <c r="H60" s="7">
        <v>86</v>
      </c>
      <c r="I60" s="7">
        <v>90.75</v>
      </c>
      <c r="J60" s="7">
        <v>90</v>
      </c>
      <c r="K60" s="7">
        <v>94</v>
      </c>
      <c r="L60" s="7">
        <v>91</v>
      </c>
      <c r="M60" s="7">
        <v>90</v>
      </c>
      <c r="N60" s="7" t="s">
        <v>150</v>
      </c>
      <c r="O60" s="7">
        <v>3.84</v>
      </c>
      <c r="P60" s="7">
        <v>62</v>
      </c>
      <c r="Q60" s="9">
        <f t="shared" si="4"/>
        <v>84.134</v>
      </c>
      <c r="R60" s="7">
        <v>82.2</v>
      </c>
      <c r="S60" s="9">
        <f t="shared" si="5"/>
        <v>83.7472</v>
      </c>
    </row>
    <row r="61" spans="1:19" s="3" customFormat="1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9"/>
      <c r="R61" s="7"/>
      <c r="S61" s="9"/>
    </row>
    <row r="62" spans="1:19" s="3" customFormat="1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9"/>
      <c r="R62" s="7"/>
      <c r="S62" s="9"/>
    </row>
    <row r="63" spans="1:19" s="3" customFormat="1" ht="18.75">
      <c r="A63" s="13" t="s">
        <v>151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252" s="2" customFormat="1" ht="19.5" customHeight="1">
      <c r="A64" s="12" t="s">
        <v>152</v>
      </c>
      <c r="B64" s="12" t="s">
        <v>1</v>
      </c>
      <c r="C64" s="12" t="s">
        <v>2</v>
      </c>
      <c r="D64" s="12" t="s">
        <v>3</v>
      </c>
      <c r="E64" s="12" t="s">
        <v>4</v>
      </c>
      <c r="F64" s="12" t="s">
        <v>5</v>
      </c>
      <c r="G64" s="12"/>
      <c r="H64" s="12"/>
      <c r="I64" s="12" t="s">
        <v>6</v>
      </c>
      <c r="J64" s="12" t="s">
        <v>7</v>
      </c>
      <c r="K64" s="12"/>
      <c r="L64" s="12"/>
      <c r="M64" s="12" t="s">
        <v>8</v>
      </c>
      <c r="N64" s="12" t="s">
        <v>9</v>
      </c>
      <c r="O64" s="12" t="s">
        <v>10</v>
      </c>
      <c r="P64" s="12" t="s">
        <v>11</v>
      </c>
      <c r="Q64" s="12" t="s">
        <v>12</v>
      </c>
      <c r="R64" s="12" t="s">
        <v>13</v>
      </c>
      <c r="S64" s="12" t="s">
        <v>14</v>
      </c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</row>
    <row r="65" spans="1:252" s="2" customFormat="1" ht="19.5" customHeight="1">
      <c r="A65" s="14"/>
      <c r="B65" s="14"/>
      <c r="C65" s="14"/>
      <c r="D65" s="14"/>
      <c r="E65" s="14"/>
      <c r="F65" s="10" t="s">
        <v>15</v>
      </c>
      <c r="G65" s="10" t="s">
        <v>16</v>
      </c>
      <c r="H65" s="10" t="s">
        <v>17</v>
      </c>
      <c r="I65" s="14"/>
      <c r="J65" s="10" t="s">
        <v>18</v>
      </c>
      <c r="K65" s="10" t="s">
        <v>19</v>
      </c>
      <c r="L65" s="10" t="s">
        <v>20</v>
      </c>
      <c r="M65" s="14"/>
      <c r="N65" s="14"/>
      <c r="O65" s="14"/>
      <c r="P65" s="14"/>
      <c r="Q65" s="14"/>
      <c r="R65" s="14"/>
      <c r="S65" s="14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</row>
    <row r="66" spans="1:19" s="3" customFormat="1" ht="13.5">
      <c r="A66" s="7">
        <v>1</v>
      </c>
      <c r="B66" s="7">
        <v>1203050120</v>
      </c>
      <c r="C66" s="7" t="s">
        <v>153</v>
      </c>
      <c r="D66" s="7" t="s">
        <v>77</v>
      </c>
      <c r="E66" s="7" t="s">
        <v>154</v>
      </c>
      <c r="F66" s="7">
        <v>499</v>
      </c>
      <c r="G66" s="7">
        <v>434</v>
      </c>
      <c r="H66" s="7">
        <v>73</v>
      </c>
      <c r="I66" s="7">
        <v>82.5</v>
      </c>
      <c r="J66" s="7">
        <v>92</v>
      </c>
      <c r="K66" s="7">
        <v>85</v>
      </c>
      <c r="L66" s="7">
        <v>90</v>
      </c>
      <c r="M66" s="7">
        <v>90</v>
      </c>
      <c r="N66" s="7" t="s">
        <v>155</v>
      </c>
      <c r="O66" s="7">
        <v>7.34</v>
      </c>
      <c r="P66" s="7">
        <v>97</v>
      </c>
      <c r="Q66" s="9">
        <f>(N66+O66)*0.7+P66*0.3</f>
        <v>94.613</v>
      </c>
      <c r="R66" s="7">
        <v>96</v>
      </c>
      <c r="S66" s="9">
        <f>Q66*0.8+R66*0.2</f>
        <v>94.8904</v>
      </c>
    </row>
    <row r="67" spans="1:19" s="4" customFormat="1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s="4" customFormat="1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s="4" customFormat="1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s="4" customFormat="1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s="4" customFormat="1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s="4" customFormat="1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s="4" customFormat="1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s="4" customFormat="1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s="4" customFormat="1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s="4" customFormat="1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s="4" customFormat="1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ht="14.25">
      <c r="P78" s="5" t="s">
        <v>156</v>
      </c>
    </row>
  </sheetData>
  <sheetProtection/>
  <mergeCells count="32">
    <mergeCell ref="R2:R3"/>
    <mergeCell ref="R64:R65"/>
    <mergeCell ref="S2:S3"/>
    <mergeCell ref="S64:S65"/>
    <mergeCell ref="O2:O3"/>
    <mergeCell ref="O64:O65"/>
    <mergeCell ref="P2:P3"/>
    <mergeCell ref="P64:P65"/>
    <mergeCell ref="Q2:Q3"/>
    <mergeCell ref="Q64:Q65"/>
    <mergeCell ref="I2:I3"/>
    <mergeCell ref="I64:I65"/>
    <mergeCell ref="M2:M3"/>
    <mergeCell ref="M64:M65"/>
    <mergeCell ref="N2:N3"/>
    <mergeCell ref="N64:N65"/>
    <mergeCell ref="C2:C3"/>
    <mergeCell ref="C64:C65"/>
    <mergeCell ref="D2:D3"/>
    <mergeCell ref="D64:D65"/>
    <mergeCell ref="E2:E3"/>
    <mergeCell ref="E64:E65"/>
    <mergeCell ref="A1:S1"/>
    <mergeCell ref="F2:H2"/>
    <mergeCell ref="J2:L2"/>
    <mergeCell ref="A63:S63"/>
    <mergeCell ref="F64:H64"/>
    <mergeCell ref="J64:L64"/>
    <mergeCell ref="A2:A3"/>
    <mergeCell ref="A64:A65"/>
    <mergeCell ref="B2:B3"/>
    <mergeCell ref="B64:B65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Jessy</cp:lastModifiedBy>
  <dcterms:created xsi:type="dcterms:W3CDTF">2015-09-18T03:17:11Z</dcterms:created>
  <dcterms:modified xsi:type="dcterms:W3CDTF">2015-09-18T07:18:18Z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