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8"/>
  <workbookPr filterPrivacy="1" defaultThemeVersion="124226"/>
  <xr:revisionPtr revIDLastSave="0" documentId="13_ncr:1_{A10DEC8F-5437-45C6-86ED-87123BEB793A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Sheet1!$A$5:$IJ$8</definedName>
    <definedName name="_xlnm.Print_Titles" localSheetId="0">Sheet1!$3:$4</definedName>
  </definedNames>
  <calcPr calcId="179021"/>
</workbook>
</file>

<file path=xl/calcChain.xml><?xml version="1.0" encoding="utf-8"?>
<calcChain xmlns="http://schemas.openxmlformats.org/spreadsheetml/2006/main">
  <c r="H7" i="2" l="1"/>
  <c r="H6" i="2"/>
  <c r="H9" i="2"/>
  <c r="H5" i="2"/>
  <c r="H10" i="2"/>
  <c r="H4" i="2"/>
  <c r="H11" i="2"/>
  <c r="H8" i="2"/>
  <c r="H12" i="2"/>
  <c r="H3" i="2"/>
  <c r="E14" i="2" l="1"/>
  <c r="D14" i="2"/>
  <c r="B14" i="2"/>
  <c r="C12" i="2"/>
  <c r="C8" i="2"/>
  <c r="C11" i="2"/>
  <c r="C10" i="2"/>
  <c r="C5" i="2"/>
  <c r="C9" i="2"/>
  <c r="C6" i="2"/>
  <c r="C7" i="2"/>
  <c r="C3" i="2"/>
  <c r="C14" i="2" l="1"/>
  <c r="F14" i="2"/>
</calcChain>
</file>

<file path=xl/sharedStrings.xml><?xml version="1.0" encoding="utf-8"?>
<sst xmlns="http://schemas.openxmlformats.org/spreadsheetml/2006/main" count="44" uniqueCount="44">
  <si>
    <t>金融学院</t>
    <phoneticPr fontId="2" type="noConversion"/>
  </si>
  <si>
    <t>序号</t>
    <phoneticPr fontId="2" type="noConversion"/>
  </si>
  <si>
    <t>姓名</t>
  </si>
  <si>
    <t>性别</t>
  </si>
  <si>
    <t>学号</t>
  </si>
  <si>
    <t>专业</t>
    <phoneticPr fontId="2" type="noConversion"/>
  </si>
  <si>
    <t>英语</t>
    <phoneticPr fontId="2" type="noConversion"/>
  </si>
  <si>
    <t>英语课程加权成绩</t>
    <phoneticPr fontId="2" type="noConversion"/>
  </si>
  <si>
    <t>数学加权成绩</t>
    <phoneticPr fontId="2" type="noConversion"/>
  </si>
  <si>
    <t>主干课成绩</t>
  </si>
  <si>
    <t>奖励分</t>
    <phoneticPr fontId="2" type="noConversion"/>
  </si>
  <si>
    <t>综合评定成绩</t>
    <phoneticPr fontId="2" type="noConversion"/>
  </si>
  <si>
    <t>专业人数</t>
  </si>
  <si>
    <t>四级</t>
  </si>
  <si>
    <t>六级</t>
  </si>
  <si>
    <t>一</t>
  </si>
  <si>
    <t>二</t>
  </si>
  <si>
    <t>三</t>
  </si>
  <si>
    <t>工程造价</t>
    <phoneticPr fontId="1" type="noConversion"/>
  </si>
  <si>
    <r>
      <rPr>
        <sz val="14"/>
        <color indexed="8"/>
        <rFont val="宋体"/>
        <family val="3"/>
        <charset val="134"/>
      </rPr>
      <t>投资学</t>
    </r>
  </si>
  <si>
    <r>
      <rPr>
        <sz val="14"/>
        <color indexed="8"/>
        <rFont val="宋体"/>
        <family val="3"/>
        <charset val="134"/>
      </rPr>
      <t>金融工程</t>
    </r>
  </si>
  <si>
    <r>
      <rPr>
        <sz val="14"/>
        <color indexed="8"/>
        <rFont val="宋体"/>
        <family val="2"/>
      </rPr>
      <t>保险学（保险精算）</t>
    </r>
    <phoneticPr fontId="2" type="noConversion"/>
  </si>
  <si>
    <r>
      <rPr>
        <sz val="14"/>
        <color indexed="8"/>
        <rFont val="宋体"/>
        <family val="2"/>
      </rPr>
      <t>工程管理</t>
    </r>
    <phoneticPr fontId="2" type="noConversion"/>
  </si>
  <si>
    <r>
      <rPr>
        <b/>
        <sz val="16"/>
        <color indexed="8"/>
        <rFont val="宋体"/>
        <family val="3"/>
        <charset val="134"/>
      </rPr>
      <t>金融学院</t>
    </r>
    <r>
      <rPr>
        <b/>
        <sz val="16"/>
        <color indexed="8"/>
        <rFont val="Times New Roman"/>
        <family val="1"/>
      </rPr>
      <t>2019</t>
    </r>
    <r>
      <rPr>
        <b/>
        <sz val="16"/>
        <color indexed="8"/>
        <rFont val="宋体"/>
        <family val="3"/>
        <charset val="134"/>
      </rPr>
      <t>届推免生指标分配方案</t>
    </r>
    <phoneticPr fontId="2" type="noConversion"/>
  </si>
  <si>
    <r>
      <rPr>
        <b/>
        <sz val="12"/>
        <color indexed="8"/>
        <rFont val="宋体"/>
        <family val="3"/>
        <charset val="134"/>
      </rPr>
      <t>学院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3"/>
        <charset val="134"/>
      </rPr>
      <t>专业</t>
    </r>
    <phoneticPr fontId="2" type="noConversion"/>
  </si>
  <si>
    <t>专业人数</t>
    <phoneticPr fontId="2" type="noConversion"/>
  </si>
  <si>
    <t>报名人数</t>
    <phoneticPr fontId="2" type="noConversion"/>
  </si>
  <si>
    <t>资格审查通过人数</t>
    <phoneticPr fontId="1" type="noConversion"/>
  </si>
  <si>
    <t>按比例投放指标数</t>
    <phoneticPr fontId="1" type="noConversion"/>
  </si>
  <si>
    <r>
      <rPr>
        <sz val="14"/>
        <color indexed="8"/>
        <rFont val="宋体"/>
        <family val="3"/>
        <charset val="134"/>
      </rPr>
      <t>金融学</t>
    </r>
    <phoneticPr fontId="2" type="noConversion"/>
  </si>
  <si>
    <r>
      <rPr>
        <sz val="14"/>
        <color indexed="8"/>
        <rFont val="宋体"/>
        <family val="3"/>
        <charset val="134"/>
      </rPr>
      <t>保险学</t>
    </r>
    <phoneticPr fontId="2" type="noConversion"/>
  </si>
  <si>
    <r>
      <rPr>
        <sz val="14"/>
        <color indexed="8"/>
        <rFont val="宋体"/>
        <family val="3"/>
        <charset val="134"/>
      </rPr>
      <t>房地产开发与管理</t>
    </r>
    <phoneticPr fontId="2" type="noConversion"/>
  </si>
  <si>
    <r>
      <rPr>
        <sz val="14"/>
        <color indexed="8"/>
        <rFont val="宋体"/>
        <family val="3"/>
        <charset val="134"/>
      </rPr>
      <t>金融学（</t>
    </r>
    <r>
      <rPr>
        <sz val="14"/>
        <color indexed="8"/>
        <rFont val="Times New Roman"/>
        <family val="1"/>
      </rPr>
      <t>CFA</t>
    </r>
    <r>
      <rPr>
        <sz val="14"/>
        <color indexed="8"/>
        <rFont val="宋体"/>
        <family val="3"/>
        <charset val="134"/>
      </rPr>
      <t>）</t>
    </r>
    <phoneticPr fontId="2" type="noConversion"/>
  </si>
  <si>
    <r>
      <rPr>
        <sz val="14"/>
        <color indexed="8"/>
        <rFont val="宋体"/>
        <family val="3"/>
        <charset val="134"/>
      </rPr>
      <t>金融学（国金）</t>
    </r>
    <phoneticPr fontId="2" type="noConversion"/>
  </si>
  <si>
    <r>
      <rPr>
        <sz val="14"/>
        <color rgb="FFFF0000"/>
        <rFont val="宋体"/>
        <family val="2"/>
      </rPr>
      <t>特殊人才</t>
    </r>
    <phoneticPr fontId="1" type="noConversion"/>
  </si>
  <si>
    <t>合计</t>
    <phoneticPr fontId="1" type="noConversion"/>
  </si>
  <si>
    <t>直属师范大学补偿指标(华中师范大学金融学专业）</t>
    <phoneticPr fontId="1" type="noConversion"/>
  </si>
  <si>
    <t>前20%排名</t>
    <phoneticPr fontId="2" type="noConversion"/>
  </si>
  <si>
    <t>调整名额</t>
    <phoneticPr fontId="1" type="noConversion"/>
  </si>
  <si>
    <t>平均学分绩点</t>
    <phoneticPr fontId="2" type="noConversion"/>
  </si>
  <si>
    <t>现有加权成绩</t>
    <phoneticPr fontId="2" type="noConversion"/>
  </si>
  <si>
    <t>备注</t>
    <phoneticPr fontId="2" type="noConversion"/>
  </si>
  <si>
    <t xml:space="preserve"> 学院：</t>
  </si>
  <si>
    <t>金融学院2021届推免生学生成绩汇总表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</si>
</sst>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0_);[Red]\(0.00\)"/>
  </numFmts>
  <fonts count="2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6"/>
      <color theme="1"/>
      <name val="Times New Roman"/>
      <family val="1"/>
    </font>
    <font>
      <b/>
      <sz val="16"/>
      <color indexed="8"/>
      <name val="宋体"/>
      <family val="3"/>
      <charset val="134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宋体"/>
      <family val="3"/>
      <charset val="134"/>
    </font>
    <font>
      <sz val="14"/>
      <color indexed="8"/>
      <name val="Times New Roman"/>
      <family val="1"/>
    </font>
    <font>
      <sz val="14"/>
      <color indexed="8"/>
      <name val="宋体"/>
      <family val="3"/>
      <charset val="134"/>
    </font>
    <font>
      <sz val="14"/>
      <color indexed="8"/>
      <name val="宋体"/>
      <family val="2"/>
    </font>
    <font>
      <sz val="14"/>
      <color indexed="8"/>
      <name val="Arial Unicode MS"/>
      <family val="2"/>
      <charset val="134"/>
    </font>
    <font>
      <sz val="14"/>
      <color theme="1"/>
      <name val="Arial Unicode MS"/>
      <family val="2"/>
      <charset val="134"/>
    </font>
    <font>
      <b/>
      <sz val="14"/>
      <color rgb="FFFF0000"/>
      <name val="Arial Unicode MS"/>
      <family val="2"/>
      <charset val="134"/>
    </font>
    <font>
      <sz val="14"/>
      <color rgb="FFFF0000"/>
      <name val="Arial Unicode MS"/>
      <family val="2"/>
      <charset val="134"/>
    </font>
    <font>
      <sz val="14"/>
      <color rgb="FFFF0000"/>
      <name val="Times New Roman"/>
      <family val="1"/>
    </font>
    <font>
      <sz val="14"/>
      <color rgb="FFFF0000"/>
      <name val="宋体"/>
      <family val="2"/>
    </font>
    <font>
      <b/>
      <sz val="14"/>
      <color indexed="8"/>
      <name val="宋体"/>
      <family val="3"/>
      <charset val="134"/>
    </font>
    <font>
      <b/>
      <sz val="14"/>
      <color theme="1"/>
      <name val="Arial Unicode MS"/>
      <family val="2"/>
      <charset val="134"/>
    </font>
    <font>
      <sz val="14"/>
      <name val="Arial Unicode MS"/>
      <family val="2"/>
      <charset val="134"/>
    </font>
    <font>
      <b/>
      <sz val="16"/>
      <color theme="1"/>
      <name val="宋体"/>
      <family val="3"/>
      <charset val="134"/>
      <scheme val="minor"/>
    </font>
    <font>
      <b/>
      <sz val="2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50">
    <xf numFmtId="0" fontId="0" fillId="0" borderId="0" xfId="0"/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176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176" fontId="14" fillId="0" borderId="2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176" fontId="15" fillId="0" borderId="2" xfId="0" applyNumberFormat="1" applyFont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176" fontId="19" fillId="2" borderId="2" xfId="0" applyNumberFormat="1" applyFont="1" applyFill="1" applyBorder="1" applyAlignment="1">
      <alignment horizontal="center" vertical="center"/>
    </xf>
    <xf numFmtId="176" fontId="14" fillId="2" borderId="2" xfId="0" applyNumberFormat="1" applyFont="1" applyFill="1" applyBorder="1" applyAlignment="1">
      <alignment horizontal="center" vertical="center"/>
    </xf>
    <xf numFmtId="0" fontId="0" fillId="0" borderId="2" xfId="0" applyBorder="1"/>
    <xf numFmtId="176" fontId="13" fillId="0" borderId="2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3" fillId="0" borderId="0" xfId="0" applyFont="1"/>
    <xf numFmtId="49" fontId="23" fillId="0" borderId="0" xfId="0" applyNumberFormat="1" applyFont="1" applyFill="1" applyBorder="1" applyAlignment="1">
      <alignment vertical="center" wrapText="1"/>
    </xf>
    <xf numFmtId="49" fontId="23" fillId="0" borderId="0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49" fontId="25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/>
    </xf>
    <xf numFmtId="0" fontId="23" fillId="0" borderId="0" xfId="0" applyFont="1" applyFill="1"/>
    <xf numFmtId="49" fontId="26" fillId="0" borderId="2" xfId="0" applyNumberFormat="1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center" wrapText="1"/>
    </xf>
    <xf numFmtId="177" fontId="26" fillId="0" borderId="2" xfId="0" applyNumberFormat="1" applyFont="1" applyFill="1" applyBorder="1" applyAlignment="1">
      <alignment horizontal="center" vertical="center" wrapText="1"/>
    </xf>
    <xf numFmtId="177" fontId="25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Border="1"/>
    <xf numFmtId="0" fontId="23" fillId="0" borderId="2" xfId="0" applyFont="1" applyFill="1" applyBorder="1"/>
    <xf numFmtId="49" fontId="25" fillId="0" borderId="3" xfId="0" applyNumberFormat="1" applyFont="1" applyFill="1" applyBorder="1" applyAlignment="1">
      <alignment horizontal="center" vertical="center" wrapText="1"/>
    </xf>
    <xf numFmtId="49" fontId="25" fillId="0" borderId="6" xfId="0" applyNumberFormat="1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49" fontId="22" fillId="0" borderId="0" xfId="0" applyNumberFormat="1" applyFont="1" applyFill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left" vertical="center" wrapText="1"/>
    </xf>
    <xf numFmtId="49" fontId="25" fillId="0" borderId="4" xfId="0" applyNumberFormat="1" applyFont="1" applyFill="1" applyBorder="1" applyAlignment="1">
      <alignment horizontal="center" vertical="center" wrapText="1"/>
    </xf>
    <xf numFmtId="49" fontId="25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5"/>
  <sheetViews>
    <sheetView tabSelected="1" zoomScale="80" zoomScaleNormal="80" workbookViewId="0">
      <pane ySplit="4" topLeftCell="A5" activePane="bottomLeft" state="frozen"/>
      <selection pane="bottomLeft" activeCell="AA13" sqref="AA13"/>
    </sheetView>
  </sheetViews>
  <sheetFormatPr defaultRowHeight="20.100000000000001" customHeight="1" x14ac:dyDescent="0.15"/>
  <cols>
    <col min="1" max="1" width="6" style="24" customWidth="1"/>
    <col min="2" max="2" width="8.5" style="24" customWidth="1"/>
    <col min="3" max="3" width="5.5" style="24" bestFit="1" customWidth="1"/>
    <col min="4" max="4" width="16.125" style="24" customWidth="1"/>
    <col min="5" max="5" width="10.875" style="24" customWidth="1"/>
    <col min="6" max="6" width="8.25" style="24" customWidth="1"/>
    <col min="7" max="8" width="5.5" style="24" bestFit="1" customWidth="1"/>
    <col min="9" max="9" width="6.875" style="24" customWidth="1"/>
    <col min="10" max="10" width="6.5" style="24" customWidth="1"/>
    <col min="11" max="11" width="3.5" style="24" bestFit="1" customWidth="1"/>
    <col min="12" max="12" width="4.5" style="24" bestFit="1" customWidth="1"/>
    <col min="13" max="13" width="3.5" style="24" bestFit="1" customWidth="1"/>
    <col min="14" max="14" width="7.75" style="24" customWidth="1"/>
    <col min="15" max="15" width="6.375" style="30" customWidth="1"/>
    <col min="16" max="16" width="8.125" style="30" customWidth="1"/>
    <col min="17" max="17" width="5.375" style="30" customWidth="1"/>
    <col min="18" max="18" width="9" style="27"/>
    <col min="19" max="19" width="9" style="24"/>
    <col min="20" max="20" width="9" style="24" customWidth="1"/>
    <col min="21" max="16384" width="9" style="24"/>
  </cols>
  <sheetData>
    <row r="1" spans="1:18" ht="27" customHeight="1" x14ac:dyDescent="0.15">
      <c r="A1" s="42" t="s">
        <v>43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8.75" x14ac:dyDescent="0.15">
      <c r="A2" s="43" t="s">
        <v>42</v>
      </c>
      <c r="B2" s="43"/>
      <c r="C2" s="44" t="s">
        <v>0</v>
      </c>
      <c r="D2" s="44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6"/>
    </row>
    <row r="3" spans="1:18" ht="28.5" customHeight="1" x14ac:dyDescent="0.15">
      <c r="A3" s="39" t="s">
        <v>1</v>
      </c>
      <c r="B3" s="39" t="s">
        <v>2</v>
      </c>
      <c r="C3" s="37" t="s">
        <v>3</v>
      </c>
      <c r="D3" s="37" t="s">
        <v>4</v>
      </c>
      <c r="E3" s="37" t="s">
        <v>5</v>
      </c>
      <c r="F3" s="39" t="s">
        <v>39</v>
      </c>
      <c r="G3" s="45" t="s">
        <v>6</v>
      </c>
      <c r="H3" s="46"/>
      <c r="I3" s="37" t="s">
        <v>7</v>
      </c>
      <c r="J3" s="37" t="s">
        <v>8</v>
      </c>
      <c r="K3" s="39" t="s">
        <v>9</v>
      </c>
      <c r="L3" s="39"/>
      <c r="M3" s="39"/>
      <c r="N3" s="39" t="s">
        <v>40</v>
      </c>
      <c r="O3" s="39" t="s">
        <v>10</v>
      </c>
      <c r="P3" s="37" t="s">
        <v>11</v>
      </c>
      <c r="Q3" s="39" t="s">
        <v>12</v>
      </c>
      <c r="R3" s="40" t="s">
        <v>41</v>
      </c>
    </row>
    <row r="4" spans="1:18" ht="38.25" customHeight="1" x14ac:dyDescent="0.15">
      <c r="A4" s="39"/>
      <c r="B4" s="39"/>
      <c r="C4" s="38"/>
      <c r="D4" s="38"/>
      <c r="E4" s="38"/>
      <c r="F4" s="39"/>
      <c r="G4" s="28" t="s">
        <v>13</v>
      </c>
      <c r="H4" s="28" t="s">
        <v>14</v>
      </c>
      <c r="I4" s="38"/>
      <c r="J4" s="38"/>
      <c r="K4" s="28" t="s">
        <v>15</v>
      </c>
      <c r="L4" s="28" t="s">
        <v>16</v>
      </c>
      <c r="M4" s="28" t="s">
        <v>17</v>
      </c>
      <c r="N4" s="39"/>
      <c r="O4" s="39"/>
      <c r="P4" s="38"/>
      <c r="Q4" s="39"/>
      <c r="R4" s="41"/>
    </row>
    <row r="5" spans="1:18" ht="20.100000000000001" customHeight="1" x14ac:dyDescent="0.1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1"/>
      <c r="P5" s="33"/>
      <c r="Q5" s="32"/>
      <c r="R5" s="29"/>
    </row>
    <row r="6" spans="1:18" ht="20.100000000000001" customHeight="1" x14ac:dyDescent="0.1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4"/>
      <c r="Q6" s="32"/>
      <c r="R6" s="29"/>
    </row>
    <row r="7" spans="1:18" ht="20.100000000000001" customHeight="1" x14ac:dyDescent="0.1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1"/>
      <c r="P7" s="33"/>
      <c r="Q7" s="32"/>
      <c r="R7" s="29"/>
    </row>
    <row r="8" spans="1:18" ht="20.100000000000001" customHeight="1" x14ac:dyDescent="0.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1"/>
      <c r="P8" s="33"/>
      <c r="Q8" s="32"/>
      <c r="R8" s="29"/>
    </row>
    <row r="9" spans="1:18" ht="20.100000000000001" customHeight="1" x14ac:dyDescent="0.1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6"/>
      <c r="P9" s="36"/>
      <c r="Q9" s="36"/>
      <c r="R9" s="29"/>
    </row>
    <row r="10" spans="1:18" ht="20.100000000000001" customHeight="1" x14ac:dyDescent="0.1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6"/>
      <c r="P10" s="36"/>
      <c r="Q10" s="36"/>
      <c r="R10" s="29"/>
    </row>
    <row r="11" spans="1:18" ht="20.100000000000001" customHeight="1" x14ac:dyDescent="0.1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6"/>
      <c r="P11" s="36"/>
      <c r="Q11" s="36"/>
      <c r="R11" s="29"/>
    </row>
    <row r="12" spans="1:18" ht="20.100000000000001" customHeight="1" x14ac:dyDescent="0.1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  <c r="P12" s="36"/>
      <c r="Q12" s="36"/>
      <c r="R12" s="29"/>
    </row>
    <row r="13" spans="1:18" ht="20.100000000000001" customHeight="1" x14ac:dyDescent="0.1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36"/>
      <c r="Q13" s="36"/>
      <c r="R13" s="29"/>
    </row>
    <row r="14" spans="1:18" ht="20.100000000000001" customHeight="1" x14ac:dyDescent="0.1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6"/>
      <c r="P14" s="36"/>
      <c r="Q14" s="36"/>
      <c r="R14" s="29"/>
    </row>
    <row r="15" spans="1:18" ht="20.100000000000001" customHeight="1" x14ac:dyDescent="0.1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6"/>
      <c r="P15" s="36"/>
      <c r="Q15" s="36"/>
      <c r="R15" s="29"/>
    </row>
    <row r="16" spans="1:18" ht="20.100000000000001" customHeight="1" x14ac:dyDescent="0.1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6"/>
      <c r="P16" s="36"/>
      <c r="Q16" s="36"/>
      <c r="R16" s="29"/>
    </row>
    <row r="17" spans="1:18" ht="20.100000000000001" customHeight="1" x14ac:dyDescent="0.1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6"/>
      <c r="P17" s="36"/>
      <c r="Q17" s="36"/>
      <c r="R17" s="29"/>
    </row>
    <row r="18" spans="1:18" ht="20.100000000000001" customHeight="1" x14ac:dyDescent="0.1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6"/>
      <c r="P18" s="36"/>
      <c r="Q18" s="36"/>
      <c r="R18" s="29"/>
    </row>
    <row r="19" spans="1:18" ht="20.100000000000001" customHeight="1" x14ac:dyDescent="0.1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36"/>
      <c r="Q19" s="36"/>
      <c r="R19" s="29"/>
    </row>
    <row r="20" spans="1:18" ht="20.100000000000001" customHeight="1" x14ac:dyDescent="0.1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6"/>
      <c r="P20" s="36"/>
      <c r="Q20" s="36"/>
      <c r="R20" s="29"/>
    </row>
    <row r="21" spans="1:18" ht="20.100000000000001" customHeight="1" x14ac:dyDescent="0.1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6"/>
      <c r="P21" s="36"/>
      <c r="Q21" s="36"/>
      <c r="R21" s="29"/>
    </row>
    <row r="22" spans="1:18" ht="20.100000000000001" customHeight="1" x14ac:dyDescent="0.1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6"/>
      <c r="P22" s="36"/>
      <c r="Q22" s="36"/>
      <c r="R22" s="29"/>
    </row>
    <row r="23" spans="1:18" ht="20.100000000000001" customHeight="1" x14ac:dyDescent="0.1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6"/>
      <c r="P23" s="36"/>
      <c r="Q23" s="36"/>
      <c r="R23" s="29"/>
    </row>
    <row r="24" spans="1:18" ht="20.100000000000001" customHeight="1" x14ac:dyDescent="0.1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6"/>
      <c r="P24" s="36"/>
      <c r="Q24" s="36"/>
      <c r="R24" s="29"/>
    </row>
    <row r="25" spans="1:18" ht="20.100000000000001" customHeight="1" x14ac:dyDescent="0.1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6"/>
      <c r="P25" s="36"/>
      <c r="Q25" s="36"/>
      <c r="R25" s="29"/>
    </row>
  </sheetData>
  <sortState ref="A5:IO66">
    <sortCondition ref="E5:E66"/>
    <sortCondition descending="1" ref="P5:P66"/>
  </sortState>
  <mergeCells count="18">
    <mergeCell ref="F3:F4"/>
    <mergeCell ref="G3:H3"/>
    <mergeCell ref="I3:I4"/>
    <mergeCell ref="J3:J4"/>
    <mergeCell ref="Q3:Q4"/>
    <mergeCell ref="R3:R4"/>
    <mergeCell ref="A1:R1"/>
    <mergeCell ref="N3:N4"/>
    <mergeCell ref="O3:O4"/>
    <mergeCell ref="P3:P4"/>
    <mergeCell ref="K3:M3"/>
    <mergeCell ref="A2:B2"/>
    <mergeCell ref="C2:D2"/>
    <mergeCell ref="A3:A4"/>
    <mergeCell ref="B3:B4"/>
    <mergeCell ref="C3:C4"/>
    <mergeCell ref="D3:D4"/>
    <mergeCell ref="E3:E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"/>
  <sheetViews>
    <sheetView workbookViewId="0">
      <selection activeCell="H22" sqref="H22"/>
    </sheetView>
  </sheetViews>
  <sheetFormatPr defaultRowHeight="13.5" x14ac:dyDescent="0.15"/>
  <cols>
    <col min="1" max="1" width="30" customWidth="1"/>
    <col min="2" max="2" width="15.875" customWidth="1"/>
    <col min="3" max="3" width="13.125" customWidth="1"/>
    <col min="4" max="4" width="11.375" customWidth="1"/>
    <col min="5" max="5" width="15.375" customWidth="1"/>
    <col min="6" max="6" width="12.875" customWidth="1"/>
  </cols>
  <sheetData>
    <row r="1" spans="1:8" ht="20.25" x14ac:dyDescent="0.15">
      <c r="A1" s="47" t="s">
        <v>23</v>
      </c>
      <c r="B1" s="48"/>
      <c r="C1" s="48"/>
      <c r="D1" s="48"/>
      <c r="E1" s="48"/>
      <c r="F1" s="49"/>
    </row>
    <row r="2" spans="1:8" ht="33.75" customHeight="1" x14ac:dyDescent="0.15">
      <c r="A2" s="1" t="s">
        <v>24</v>
      </c>
      <c r="B2" s="2" t="s">
        <v>25</v>
      </c>
      <c r="C2" s="2" t="s">
        <v>37</v>
      </c>
      <c r="D2" s="2" t="s">
        <v>26</v>
      </c>
      <c r="E2" s="3" t="s">
        <v>27</v>
      </c>
      <c r="F2" s="3" t="s">
        <v>28</v>
      </c>
      <c r="G2" s="3" t="s">
        <v>38</v>
      </c>
    </row>
    <row r="3" spans="1:8" ht="24.95" customHeight="1" x14ac:dyDescent="0.15">
      <c r="A3" s="4" t="s">
        <v>29</v>
      </c>
      <c r="B3" s="6">
        <v>161</v>
      </c>
      <c r="C3" s="7">
        <f t="shared" ref="C3:C12" si="0">B3*0.2</f>
        <v>32.200000000000003</v>
      </c>
      <c r="D3" s="8">
        <v>14</v>
      </c>
      <c r="E3" s="9">
        <v>12</v>
      </c>
      <c r="F3" s="10">
        <v>15</v>
      </c>
      <c r="G3" s="23">
        <v>12</v>
      </c>
      <c r="H3">
        <f>B3/570*55</f>
        <v>15.535087719298245</v>
      </c>
    </row>
    <row r="4" spans="1:8" ht="24.75" customHeight="1" x14ac:dyDescent="0.15">
      <c r="A4" s="4" t="s">
        <v>32</v>
      </c>
      <c r="B4" s="6">
        <v>47</v>
      </c>
      <c r="C4" s="20">
        <v>9</v>
      </c>
      <c r="D4" s="11">
        <v>8</v>
      </c>
      <c r="E4" s="21">
        <v>6</v>
      </c>
      <c r="F4" s="10">
        <v>5</v>
      </c>
      <c r="G4" s="23">
        <v>6</v>
      </c>
      <c r="H4">
        <f>B4/570*55</f>
        <v>4.5350877192982457</v>
      </c>
    </row>
    <row r="5" spans="1:8" ht="24.95" customHeight="1" x14ac:dyDescent="0.15">
      <c r="A5" s="4" t="s">
        <v>20</v>
      </c>
      <c r="B5" s="6">
        <v>49</v>
      </c>
      <c r="C5" s="7">
        <f>B5*0.2</f>
        <v>9.8000000000000007</v>
      </c>
      <c r="D5" s="8">
        <v>7</v>
      </c>
      <c r="E5" s="9">
        <v>7</v>
      </c>
      <c r="F5" s="10">
        <v>5</v>
      </c>
      <c r="G5" s="23">
        <v>7</v>
      </c>
      <c r="H5">
        <f>B5/570*55</f>
        <v>4.7280701754385968</v>
      </c>
    </row>
    <row r="6" spans="1:8" ht="24.95" customHeight="1" x14ac:dyDescent="0.15">
      <c r="A6" s="4" t="s">
        <v>19</v>
      </c>
      <c r="B6" s="6">
        <v>99</v>
      </c>
      <c r="C6" s="7">
        <f>B6*0.2</f>
        <v>19.8</v>
      </c>
      <c r="D6" s="8">
        <v>11</v>
      </c>
      <c r="E6" s="9">
        <v>10</v>
      </c>
      <c r="F6" s="10">
        <v>10</v>
      </c>
      <c r="G6" s="23">
        <v>10</v>
      </c>
      <c r="H6">
        <f>B6/570*55</f>
        <v>9.5526315789473699</v>
      </c>
    </row>
    <row r="7" spans="1:8" ht="24.95" customHeight="1" x14ac:dyDescent="0.15">
      <c r="A7" s="4" t="s">
        <v>30</v>
      </c>
      <c r="B7" s="6">
        <v>33</v>
      </c>
      <c r="C7" s="7">
        <f t="shared" si="0"/>
        <v>6.6000000000000005</v>
      </c>
      <c r="D7" s="8">
        <v>3</v>
      </c>
      <c r="E7" s="9">
        <v>3</v>
      </c>
      <c r="F7" s="10">
        <v>3</v>
      </c>
      <c r="G7" s="23">
        <v>3</v>
      </c>
      <c r="H7">
        <f t="shared" ref="H7:H12" si="1">B7/570*55</f>
        <v>3.1842105263157894</v>
      </c>
    </row>
    <row r="8" spans="1:8" ht="24.95" customHeight="1" x14ac:dyDescent="0.15">
      <c r="A8" s="4" t="s">
        <v>21</v>
      </c>
      <c r="B8" s="8">
        <v>25</v>
      </c>
      <c r="C8" s="7">
        <f>B8*0.2</f>
        <v>5</v>
      </c>
      <c r="D8" s="8">
        <v>3</v>
      </c>
      <c r="E8" s="9">
        <v>2</v>
      </c>
      <c r="F8" s="10">
        <v>2</v>
      </c>
      <c r="G8" s="23">
        <v>2</v>
      </c>
      <c r="H8">
        <f>B8/570*55</f>
        <v>2.4122807017543857</v>
      </c>
    </row>
    <row r="9" spans="1:8" ht="24.95" customHeight="1" x14ac:dyDescent="0.15">
      <c r="A9" s="5" t="s">
        <v>18</v>
      </c>
      <c r="B9" s="6">
        <v>39</v>
      </c>
      <c r="C9" s="7">
        <f t="shared" si="0"/>
        <v>7.8000000000000007</v>
      </c>
      <c r="D9" s="8">
        <v>3</v>
      </c>
      <c r="E9" s="9">
        <v>3</v>
      </c>
      <c r="F9" s="10">
        <v>4</v>
      </c>
      <c r="G9" s="23">
        <v>3</v>
      </c>
      <c r="H9">
        <f t="shared" si="1"/>
        <v>3.7631578947368425</v>
      </c>
    </row>
    <row r="10" spans="1:8" ht="24.95" customHeight="1" x14ac:dyDescent="0.15">
      <c r="A10" s="4" t="s">
        <v>31</v>
      </c>
      <c r="B10" s="6">
        <v>50</v>
      </c>
      <c r="C10" s="7">
        <f t="shared" si="0"/>
        <v>10</v>
      </c>
      <c r="D10" s="8">
        <v>7</v>
      </c>
      <c r="E10" s="9">
        <v>7</v>
      </c>
      <c r="F10" s="10">
        <v>5</v>
      </c>
      <c r="G10" s="23">
        <v>7</v>
      </c>
      <c r="H10">
        <f t="shared" si="1"/>
        <v>4.8245614035087714</v>
      </c>
    </row>
    <row r="11" spans="1:8" ht="24.95" customHeight="1" x14ac:dyDescent="0.15">
      <c r="A11" s="4" t="s">
        <v>33</v>
      </c>
      <c r="B11" s="6">
        <v>24</v>
      </c>
      <c r="C11" s="7">
        <f t="shared" si="0"/>
        <v>4.8000000000000007</v>
      </c>
      <c r="D11" s="8">
        <v>1</v>
      </c>
      <c r="E11" s="9">
        <v>0</v>
      </c>
      <c r="F11" s="10">
        <v>2</v>
      </c>
      <c r="G11" s="23">
        <v>0</v>
      </c>
      <c r="H11">
        <f t="shared" si="1"/>
        <v>2.3157894736842106</v>
      </c>
    </row>
    <row r="12" spans="1:8" ht="24.95" customHeight="1" x14ac:dyDescent="0.15">
      <c r="A12" s="4" t="s">
        <v>22</v>
      </c>
      <c r="B12" s="8">
        <v>43</v>
      </c>
      <c r="C12" s="7">
        <f t="shared" si="0"/>
        <v>8.6</v>
      </c>
      <c r="D12" s="8">
        <v>0</v>
      </c>
      <c r="E12" s="9">
        <v>0</v>
      </c>
      <c r="F12" s="10">
        <v>4</v>
      </c>
      <c r="G12" s="23">
        <v>0</v>
      </c>
      <c r="H12">
        <f t="shared" si="1"/>
        <v>4.1491228070175437</v>
      </c>
    </row>
    <row r="13" spans="1:8" ht="24.95" customHeight="1" x14ac:dyDescent="0.15">
      <c r="A13" s="12" t="s">
        <v>34</v>
      </c>
      <c r="B13" s="13"/>
      <c r="C13" s="14"/>
      <c r="D13" s="13">
        <v>2</v>
      </c>
      <c r="E13" s="13">
        <v>1</v>
      </c>
      <c r="F13" s="14"/>
      <c r="G13" s="23">
        <v>2</v>
      </c>
    </row>
    <row r="14" spans="1:8" ht="20.25" x14ac:dyDescent="0.15">
      <c r="A14" s="15" t="s">
        <v>35</v>
      </c>
      <c r="B14" s="16">
        <f>SUM(B3:B12)</f>
        <v>570</v>
      </c>
      <c r="C14" s="17">
        <f>SUM(C3:C12)</f>
        <v>113.59999999999998</v>
      </c>
      <c r="D14" s="16">
        <f>SUM(D3:D13)</f>
        <v>59</v>
      </c>
      <c r="E14" s="16">
        <f>SUM(E3:E13)</f>
        <v>51</v>
      </c>
      <c r="F14" s="18">
        <f>SUM(F3:F12)</f>
        <v>55</v>
      </c>
      <c r="G14" s="16">
        <v>52</v>
      </c>
    </row>
    <row r="15" spans="1:8" ht="37.5" x14ac:dyDescent="0.15">
      <c r="A15" s="12" t="s">
        <v>36</v>
      </c>
      <c r="B15" s="13"/>
      <c r="C15" s="13"/>
      <c r="D15" s="13"/>
      <c r="E15" s="13"/>
      <c r="F15" s="22">
        <v>1</v>
      </c>
      <c r="G15" s="19"/>
    </row>
  </sheetData>
  <mergeCells count="1">
    <mergeCell ref="A1:F1"/>
  </mergeCells>
  <phoneticPr fontId="1" type="noConversion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2020-08-29T08:07:12Z</dcterms:modified>
</cp:coreProperties>
</file>